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ÓN 2024\NOVIEMBRE-24\"/>
    </mc:Choice>
  </mc:AlternateContent>
  <bookViews>
    <workbookView xWindow="0" yWindow="0" windowWidth="21600" windowHeight="9720"/>
  </bookViews>
  <sheets>
    <sheet name="EST-FINAL" sheetId="2" r:id="rId1"/>
  </sheets>
  <definedNames>
    <definedName name="_xlnm._FilterDatabase" localSheetId="0" hidden="1">'EST-FINAL'!$B$9:$C$179</definedName>
    <definedName name="_xlnm.Print_Area" localSheetId="0">'EST-FINAL'!$B$3:$BD$200</definedName>
    <definedName name="_xlnm.Print_Titles" localSheetId="0">'EST-FINAL'!$3:$12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7" i="2" l="1"/>
  <c r="AC178" i="2" l="1"/>
  <c r="AC155" i="2"/>
  <c r="AC156" i="2"/>
  <c r="AC157" i="2"/>
  <c r="AC154" i="2"/>
  <c r="AC95" i="2"/>
  <c r="AC113" i="2"/>
  <c r="AC39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2" i="2"/>
  <c r="AC33" i="2"/>
  <c r="AC34" i="2"/>
  <c r="AC35" i="2"/>
  <c r="AC36" i="2"/>
  <c r="AC37" i="2"/>
  <c r="AC38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6" i="2"/>
  <c r="AC78" i="2"/>
  <c r="AC80" i="2"/>
  <c r="AC86" i="2"/>
  <c r="AC88" i="2"/>
  <c r="AC90" i="2"/>
  <c r="AC91" i="2"/>
  <c r="AC93" i="2"/>
  <c r="AC96" i="2"/>
  <c r="AC97" i="2"/>
  <c r="AC98" i="2"/>
  <c r="AC102" i="2"/>
  <c r="AC103" i="2"/>
  <c r="AC104" i="2"/>
  <c r="AC105" i="2"/>
  <c r="AC106" i="2"/>
  <c r="AC107" i="2"/>
  <c r="AC111" i="2"/>
  <c r="AC115" i="2"/>
  <c r="AC116" i="2"/>
  <c r="AC118" i="2"/>
  <c r="AC120" i="2"/>
  <c r="AC121" i="2"/>
  <c r="AC122" i="2"/>
  <c r="AC123" i="2"/>
  <c r="AC124" i="2"/>
  <c r="AC125" i="2"/>
  <c r="AC126" i="2"/>
  <c r="AC129" i="2"/>
  <c r="AC131" i="2"/>
  <c r="AC133" i="2"/>
  <c r="AC134" i="2"/>
  <c r="AC136" i="2"/>
  <c r="AC138" i="2"/>
  <c r="AC139" i="2"/>
  <c r="AC141" i="2"/>
  <c r="AC143" i="2"/>
  <c r="AC144" i="2"/>
  <c r="AC145" i="2"/>
  <c r="AC146" i="2"/>
  <c r="AC147" i="2"/>
  <c r="AC148" i="2"/>
  <c r="AC149" i="2"/>
  <c r="AC150" i="2"/>
  <c r="AC151" i="2"/>
  <c r="AC152" i="2"/>
  <c r="AC160" i="2"/>
  <c r="AC162" i="2"/>
  <c r="AC164" i="2"/>
  <c r="AC166" i="2"/>
  <c r="AC168" i="2"/>
  <c r="AC170" i="2"/>
  <c r="AC171" i="2"/>
  <c r="AC172" i="2"/>
  <c r="AC173" i="2"/>
  <c r="AC174" i="2"/>
  <c r="AC175" i="2"/>
  <c r="AC176" i="2"/>
  <c r="AC182" i="2"/>
  <c r="AC183" i="2"/>
  <c r="AC184" i="2"/>
  <c r="AC185" i="2"/>
  <c r="AC186" i="2"/>
  <c r="AC187" i="2"/>
  <c r="AC188" i="2"/>
  <c r="AC189" i="2"/>
  <c r="AC192" i="2"/>
  <c r="AC193" i="2"/>
  <c r="AC194" i="2"/>
  <c r="AC195" i="2"/>
  <c r="AC196" i="2"/>
  <c r="AC197" i="2"/>
  <c r="AC198" i="2"/>
  <c r="AC199" i="2"/>
  <c r="AC15" i="2"/>
</calcChain>
</file>

<file path=xl/sharedStrings.xml><?xml version="1.0" encoding="utf-8"?>
<sst xmlns="http://schemas.openxmlformats.org/spreadsheetml/2006/main" count="235" uniqueCount="141">
  <si>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</si>
  <si>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</si>
  <si>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</si>
  <si>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</si>
  <si>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</si>
  <si>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</si>
  <si>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</si>
  <si>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</si>
  <si>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</si>
  <si>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</si>
  <si>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</si>
  <si>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</si>
  <si>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</si>
  <si>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</si>
  <si>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</si>
  <si>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</si>
  <si>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</si>
  <si>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</si>
  <si>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</si>
  <si>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</si>
  <si>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</si>
  <si>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</si>
  <si>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</si>
  <si>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</si>
  <si>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</si>
  <si>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</si>
  <si>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</si>
  <si>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</si>
  <si>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</si>
  <si>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</si>
  <si>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</si>
  <si>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</si>
  <si>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</si>
  <si>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</si>
  <si>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</si>
  <si>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</si>
  <si>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</si>
  <si>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</si>
  <si>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</si>
  <si>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</si>
  <si>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</si>
  <si>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</si>
  <si>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</si>
  <si>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</si>
  <si>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</si>
  <si>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</si>
  <si>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</si>
  <si>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</si>
  <si>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</si>
  <si>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</si>
  <si>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</si>
  <si>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</si>
  <si>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</si>
  <si>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</si>
  <si>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</si>
  <si>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</si>
  <si>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</si>
  <si>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</si>
  <si>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</si>
  <si>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</si>
  <si>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</si>
  <si>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</si>
  <si>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</si>
  <si>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</si>
  <si>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</si>
  <si>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</si>
  <si>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</si>
  <si>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</si>
  <si>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</si>
  <si>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</si>
  <si>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</si>
  <si>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</si>
  <si>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</si>
  <si>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</si>
  <si>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</si>
  <si>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</si>
  <si>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</si>
  <si>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</si>
  <si>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</si>
  <si>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</si>
  <si>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</si>
  <si>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</si>
  <si>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</si>
  <si>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</si>
  <si>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</si>
  <si>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</si>
  <si>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</si>
  <si>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</si>
  <si>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</si>
  <si>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</si>
  <si>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</si>
  <si>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</si>
  <si>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</si>
  <si>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</si>
  <si>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</si>
  <si>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</si>
  <si>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</si>
  <si>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</si>
  <si>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</si>
  <si>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</si>
  <si>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</si>
  <si>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</si>
  <si>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</si>
  <si>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</si>
  <si>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</si>
  <si>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</si>
  <si>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</si>
  <si>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</si>
  <si>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</si>
  <si>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</si>
  <si>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</si>
  <si>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</si>
  <si>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</si>
  <si>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</si>
  <si>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</si>
  <si>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Feb.</t>
  </si>
  <si>
    <t>Total 2022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</si>
  <si>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</si>
  <si>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</si>
  <si>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</si>
  <si>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</si>
  <si>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</si>
  <si>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TOTAL NÚMERO DE OPERACIONES DE PAGO INMEDIATO (2)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</si>
  <si>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</si>
  <si>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>Sep</t>
  </si>
  <si>
    <t xml:space="preserve"> TOTAL VALOR OPERACIONES DE PAGO INMEDIATO (2)</t>
  </si>
  <si>
    <t>Enero</t>
  </si>
  <si>
    <t>24/23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</si>
  <si>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</si>
  <si>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</si>
  <si>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</si>
  <si>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</si>
  <si>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</si>
  <si>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</si>
  <si>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</si>
  <si>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</si>
  <si>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</si>
  <si>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</si>
  <si>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</si>
  <si>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 xml:space="preserve"> Noviembre de cada gestión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</si>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</sst>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00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0.0"/>
    <numFmt numFmtId="170" formatCode="_-* #,##0.00\ _P_t_s_-;\-* #,##0.00\ _P_t_s_-;_-* &quot;-&quot;??\ _P_t_s_-;_-@_-"/>
    <numFmt numFmtId="171" formatCode="_ * #,##0.00_ ;_ * \-#,##0.00_ ;_ * &quot;-&quot;??_ ;_ @_ "/>
    <numFmt numFmtId="172" formatCode="_(* #,##0.0_);_(* \(#,##0.0\);_(* &quot;-&quot;??_);_(@_)"/>
    <numFmt numFmtId="173" formatCode="#,##0."/>
    <numFmt numFmtId="174" formatCode="_ * #,##0_ ;_ * \-#,##0_ ;_ * &quot;-&quot;??_ ;_ @_ "/>
    <numFmt numFmtId="175" formatCode="0.0%"/>
    <numFmt numFmtId="176" formatCode="_-* #,##0.00\ _€_-;\-* #,##0.00\ _€_-;_-* &quot;-&quot;??\ _€_-;_-@_-"/>
    <numFmt numFmtId="177" formatCode="_-* ###0_-;\(###0\);_-* &quot;–&quot;_-;_-@_-"/>
    <numFmt numFmtId="178" formatCode="_-* #,##0_-;\(#,##0\);_-* &quot;–&quot;_-;_-@_-"/>
    <numFmt numFmtId="179" formatCode="_-* #,###_-;\(#,###\);_-* &quot;–&quot;_-;_-@_-"/>
    <numFmt numFmtId="180" formatCode="_-* #,###.00_-;\(#,###.00\);_-* &quot;–&quot;_-;_-@_-"/>
    <numFmt numFmtId="181" formatCode="_-\ #,##0.000_-;\(#,##0.000\);_-* &quot;–&quot;_-;_-@_-"/>
    <numFmt numFmtId="182" formatCode="_-* #,###.0_-;\(#,###.0\);_-* &quot;–&quot;_-;_-@_-"/>
    <numFmt numFmtId="183" formatCode="_-\ #,##0%_-;\(#,##0\)%;_-* &quot;–&quot;_-;_-@_-"/>
    <numFmt numFmtId="184" formatCode="_-####_-;\(####\);_-\ &quot;–&quot;_-;_-@_-"/>
    <numFmt numFmtId="185" formatCode="_-\ #,##0.00_-;\(#,##0.00\);_-* &quot;–&quot;_-;_-@_-"/>
    <numFmt numFmtId="186" formatCode="_-* #,##0.0_-;\(#,##0.0\);_-* &quot;–&quot;_-;_-@_-"/>
    <numFmt numFmtId="187" formatCode="_-\ #,##0.0_-;\(#,##0.0\);_-* &quot;–&quot;_-;_-@_-"/>
    <numFmt numFmtId="188" formatCode="#.##000"/>
    <numFmt numFmtId="189" formatCode="#.000"/>
    <numFmt numFmtId="190" formatCode="General_)"/>
    <numFmt numFmtId="191" formatCode="&quot;$&quot;#,#00"/>
    <numFmt numFmtId="192" formatCode="[$$b]#,#00"/>
    <numFmt numFmtId="193" formatCode="&quot;$b&quot;#,#00"/>
    <numFmt numFmtId="194" formatCode="&quot;$b&quot;#.00"/>
    <numFmt numFmtId="195" formatCode="\$#.00"/>
    <numFmt numFmtId="196" formatCode="_-* #,##0.00\ [$€]_-;\-* #,##0.00\ [$€]_-;_-* &quot;-&quot;??\ [$€]_-;_-@_-"/>
    <numFmt numFmtId="197" formatCode="#."/>
    <numFmt numFmtId="198" formatCode="_([$€-2]\ * #,##0.00_);_([$€-2]\ * \(#,##0.00\);_([$€-2]\ * &quot;-&quot;??_)"/>
    <numFmt numFmtId="199" formatCode="_([$€]\ * #,##0.00_);_([$€]\ * \(#,##0.00\);_([$€]\ * &quot;-&quot;??_);_(@_)"/>
    <numFmt numFmtId="200" formatCode="#,#00"/>
    <numFmt numFmtId="201" formatCode="#.00"/>
    <numFmt numFmtId="202" formatCode="_-* #,##0\ _p_t_a_-;\-* #,##0\ _p_t_a_-;_-* &quot;-&quot;\ _p_t_a_-;_-@_-"/>
    <numFmt numFmtId="203" formatCode="_-* #,##0\ _P_t_a_-;\-* #,##0\ _P_t_a_-;_-* &quot;-&quot;\ _P_t_a_-;_-@_-"/>
    <numFmt numFmtId="204" formatCode="_ * #,##0_ ;_ * \-#,##0_ ;_ * &quot;-&quot;_ ;_ @_ "/>
    <numFmt numFmtId="205" formatCode="_(* #,##0_);_(* \(#,##0\);_(* \-_);_(@_)"/>
    <numFmt numFmtId="206" formatCode="_-* #,##0\ _B_s_-;\-* #,##0\ _B_s_-;_-* &quot;-&quot;\ _B_s_-;_-@_-"/>
    <numFmt numFmtId="207" formatCode="_-* #,##0.00\ _p_t_a_-;\-* #,##0.00\ _p_t_a_-;_-* &quot;-&quot;??\ _p_t_a_-;_-@_-"/>
    <numFmt numFmtId="208" formatCode="mmmm"/>
    <numFmt numFmtId="209" formatCode="_-* #,##0.00\ _B_s_-;\-* #,##0.00\ _B_s_-;_-* &quot;-&quot;??\ _B_s_-;_-@_-"/>
    <numFmt numFmtId="210" formatCode="_(&quot;S/.&quot;\ * #,##0.00_);_(&quot;S/.&quot;\ * \(#,##0.00\);_(&quot;S/.&quot;\ * &quot;-&quot;??_);_(@_)"/>
    <numFmt numFmtId="211" formatCode="0.000"/>
    <numFmt numFmtId="212" formatCode="%#,#00"/>
    <numFmt numFmtId="213" formatCode="%#.00"/>
    <numFmt numFmtId="214" formatCode="_-* ###0.00_-;\(###0.00\);_-* &quot;–&quot;_-;_-@_-"/>
    <numFmt numFmtId="215" formatCode="_-* ###0.0_-;\(###0.0\);_-* &quot;–&quot;_-;_-@_-"/>
    <numFmt numFmtId="216" formatCode="#,##0.00000000"/>
    <numFmt numFmtId="217" formatCode="#,##0.0000000"/>
  </numFmts>
  <fonts count="1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8012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4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5" fillId="26" borderId="0" applyNumberFormat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67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8" fillId="0" borderId="0"/>
    <xf numFmtId="0" fontId="68" fillId="0" borderId="0"/>
    <xf numFmtId="43" fontId="25" fillId="0" borderId="0" applyFont="0" applyFill="0" applyBorder="0" applyAlignment="0" applyProtection="0"/>
    <xf numFmtId="0" fontId="64" fillId="0" borderId="0" applyFill="0" applyProtection="0"/>
    <xf numFmtId="0" fontId="64" fillId="0" borderId="0" applyFill="0" applyProtection="0"/>
    <xf numFmtId="0" fontId="64" fillId="0" borderId="0" applyFill="0" applyProtection="0"/>
    <xf numFmtId="0" fontId="64" fillId="0" borderId="0" applyFill="0" applyProtection="0"/>
    <xf numFmtId="0" fontId="68" fillId="0" borderId="0"/>
    <xf numFmtId="0" fontId="64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4" fillId="0" borderId="0" applyFill="0" applyProtection="0"/>
    <xf numFmtId="43" fontId="3" fillId="0" borderId="0" applyFont="0" applyFill="0" applyBorder="0" applyAlignment="0" applyProtection="0"/>
    <xf numFmtId="0" fontId="64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3" fontId="71" fillId="0" borderId="0">
      <protection locked="0"/>
    </xf>
    <xf numFmtId="173" fontId="71" fillId="0" borderId="0">
      <protection locked="0"/>
    </xf>
    <xf numFmtId="173" fontId="71" fillId="0" borderId="0">
      <protection locked="0"/>
    </xf>
    <xf numFmtId="173" fontId="71" fillId="0" borderId="0">
      <protection locked="0"/>
    </xf>
    <xf numFmtId="173" fontId="71" fillId="0" borderId="0">
      <protection locked="0"/>
    </xf>
    <xf numFmtId="173" fontId="71" fillId="0" borderId="0">
      <protection locked="0"/>
    </xf>
    <xf numFmtId="173" fontId="71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72" fillId="0" borderId="0"/>
    <xf numFmtId="37" fontId="7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74" fillId="4" borderId="0" applyNumberFormat="0" applyBorder="0" applyAlignment="0" applyProtection="0"/>
    <xf numFmtId="43" fontId="3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64" fillId="0" borderId="0" applyFill="0" applyProtection="0"/>
    <xf numFmtId="0" fontId="68" fillId="0" borderId="0"/>
    <xf numFmtId="43" fontId="66" fillId="0" borderId="0" applyFont="0" applyFill="0" applyBorder="0" applyAlignment="0" applyProtection="0"/>
    <xf numFmtId="0" fontId="3" fillId="0" borderId="0"/>
    <xf numFmtId="0" fontId="68" fillId="0" borderId="0"/>
    <xf numFmtId="0" fontId="68" fillId="0" borderId="0"/>
    <xf numFmtId="0" fontId="64" fillId="0" borderId="0" applyFill="0" applyProtection="0"/>
    <xf numFmtId="0" fontId="64" fillId="0" borderId="0" applyFill="0" applyProtection="0"/>
    <xf numFmtId="0" fontId="64" fillId="0" borderId="0" applyFill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4" fillId="0" borderId="0" applyFill="0" applyProtection="0"/>
    <xf numFmtId="0" fontId="64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25" fillId="0" borderId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1" borderId="0" applyNumberFormat="0" applyBorder="0" applyAlignment="0" applyProtection="0"/>
    <xf numFmtId="0" fontId="64" fillId="44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1" borderId="0" applyNumberFormat="0" applyBorder="0" applyAlignment="0" applyProtection="0"/>
    <xf numFmtId="0" fontId="64" fillId="44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77" fillId="45" borderId="0" applyNumberFormat="0" applyBorder="0" applyAlignment="0" applyProtection="0"/>
    <xf numFmtId="0" fontId="77" fillId="42" borderId="0" applyNumberFormat="0" applyBorder="0" applyAlignment="0" applyProtection="0"/>
    <xf numFmtId="0" fontId="77" fillId="43" borderId="0" applyNumberFormat="0" applyBorder="0" applyAlignment="0" applyProtection="0"/>
    <xf numFmtId="0" fontId="77" fillId="46" borderId="0" applyNumberFormat="0" applyBorder="0" applyAlignment="0" applyProtection="0"/>
    <xf numFmtId="0" fontId="77" fillId="47" borderId="0" applyNumberFormat="0" applyBorder="0" applyAlignment="0" applyProtection="0"/>
    <xf numFmtId="0" fontId="77" fillId="48" borderId="0" applyNumberFormat="0" applyBorder="0" applyAlignment="0" applyProtection="0"/>
    <xf numFmtId="0" fontId="77" fillId="45" borderId="0" applyNumberFormat="0" applyBorder="0" applyAlignment="0" applyProtection="0"/>
    <xf numFmtId="0" fontId="77" fillId="42" borderId="0" applyNumberFormat="0" applyBorder="0" applyAlignment="0" applyProtection="0"/>
    <xf numFmtId="0" fontId="77" fillId="43" borderId="0" applyNumberFormat="0" applyBorder="0" applyAlignment="0" applyProtection="0"/>
    <xf numFmtId="0" fontId="77" fillId="46" borderId="0" applyNumberFormat="0" applyBorder="0" applyAlignment="0" applyProtection="0"/>
    <xf numFmtId="0" fontId="77" fillId="47" borderId="0" applyNumberFormat="0" applyBorder="0" applyAlignment="0" applyProtection="0"/>
    <xf numFmtId="0" fontId="77" fillId="48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24" fillId="13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24" fillId="17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24" fillId="21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24" fillId="25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24" fillId="29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24" fillId="33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0" borderId="0" applyNumberFormat="0" applyBorder="0" applyAlignment="0" applyProtection="0"/>
    <xf numFmtId="0" fontId="78" fillId="51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7" fillId="53" borderId="0" applyNumberFormat="0" applyBorder="0" applyAlignment="0" applyProtection="0"/>
    <xf numFmtId="0" fontId="69" fillId="54" borderId="0" applyNumberFormat="0" applyBorder="0" applyAlignment="0" applyProtection="0"/>
    <xf numFmtId="0" fontId="69" fillId="55" borderId="0" applyNumberFormat="0" applyBorder="0" applyAlignment="0" applyProtection="0"/>
    <xf numFmtId="0" fontId="78" fillId="56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7" fillId="58" borderId="0" applyNumberFormat="0" applyBorder="0" applyAlignment="0" applyProtection="0"/>
    <xf numFmtId="0" fontId="69" fillId="54" borderId="0" applyNumberFormat="0" applyBorder="0" applyAlignment="0" applyProtection="0"/>
    <xf numFmtId="0" fontId="69" fillId="59" borderId="0" applyNumberFormat="0" applyBorder="0" applyAlignment="0" applyProtection="0"/>
    <xf numFmtId="0" fontId="78" fillId="55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7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55" borderId="0" applyNumberFormat="0" applyBorder="0" applyAlignment="0" applyProtection="0"/>
    <xf numFmtId="0" fontId="78" fillId="55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7" fillId="47" borderId="0" applyNumberFormat="0" applyBorder="0" applyAlignment="0" applyProtection="0"/>
    <xf numFmtId="0" fontId="69" fillId="60" borderId="0" applyNumberFormat="0" applyBorder="0" applyAlignment="0" applyProtection="0"/>
    <xf numFmtId="0" fontId="69" fillId="50" borderId="0" applyNumberFormat="0" applyBorder="0" applyAlignment="0" applyProtection="0"/>
    <xf numFmtId="0" fontId="78" fillId="5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7" fillId="62" borderId="0" applyNumberFormat="0" applyBorder="0" applyAlignment="0" applyProtection="0"/>
    <xf numFmtId="0" fontId="69" fillId="54" borderId="0" applyNumberFormat="0" applyBorder="0" applyAlignment="0" applyProtection="0"/>
    <xf numFmtId="0" fontId="69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7" fillId="49" borderId="0" applyNumberFormat="0" applyBorder="0" applyAlignment="0" applyProtection="0"/>
    <xf numFmtId="0" fontId="77" fillId="53" borderId="0" applyNumberFormat="0" applyBorder="0" applyAlignment="0" applyProtection="0"/>
    <xf numFmtId="0" fontId="77" fillId="58" borderId="0" applyNumberFormat="0" applyBorder="0" applyAlignment="0" applyProtection="0"/>
    <xf numFmtId="0" fontId="77" fillId="46" borderId="0" applyNumberFormat="0" applyBorder="0" applyAlignment="0" applyProtection="0"/>
    <xf numFmtId="0" fontId="77" fillId="47" borderId="0" applyNumberFormat="0" applyBorder="0" applyAlignment="0" applyProtection="0"/>
    <xf numFmtId="0" fontId="77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9" fillId="65" borderId="28" applyNumberFormat="0" applyAlignment="0" applyProtection="0"/>
    <xf numFmtId="0" fontId="80" fillId="36" borderId="0" applyNumberFormat="0" applyBorder="0" applyAlignment="0" applyProtection="0"/>
    <xf numFmtId="0" fontId="81" fillId="66" borderId="0" applyNumberFormat="0" applyBorder="0" applyAlignment="0" applyProtection="0"/>
    <xf numFmtId="0" fontId="82" fillId="65" borderId="29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13" fillId="3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4" fillId="0" borderId="0">
      <alignment horizontal="left"/>
    </xf>
    <xf numFmtId="177" fontId="85" fillId="0" borderId="0">
      <alignment horizontal="right" vertical="center"/>
    </xf>
    <xf numFmtId="178" fontId="85" fillId="0" borderId="0">
      <alignment horizontal="right" vertical="center"/>
    </xf>
    <xf numFmtId="177" fontId="84" fillId="67" borderId="0">
      <alignment horizontal="right" vertical="center"/>
    </xf>
    <xf numFmtId="177" fontId="86" fillId="0" borderId="0">
      <alignment horizontal="right" vertical="center"/>
    </xf>
    <xf numFmtId="177" fontId="84" fillId="0" borderId="0">
      <alignment horizontal="right" vertical="center"/>
    </xf>
    <xf numFmtId="177" fontId="87" fillId="0" borderId="0">
      <alignment horizontal="right" vertical="center"/>
    </xf>
    <xf numFmtId="177" fontId="84" fillId="0" borderId="0">
      <alignment horizontal="right" vertical="center"/>
    </xf>
    <xf numFmtId="177" fontId="87" fillId="0" borderId="0">
      <alignment horizontal="right" vertical="center"/>
    </xf>
    <xf numFmtId="0" fontId="88" fillId="0" borderId="0">
      <alignment vertical="center"/>
    </xf>
    <xf numFmtId="0" fontId="62" fillId="0" borderId="0">
      <alignment vertical="center"/>
    </xf>
    <xf numFmtId="0" fontId="89" fillId="0" borderId="0">
      <alignment horizontal="left"/>
    </xf>
    <xf numFmtId="0" fontId="90" fillId="0" borderId="0">
      <alignment horizontal="left"/>
    </xf>
    <xf numFmtId="0" fontId="88" fillId="0" borderId="0"/>
    <xf numFmtId="0" fontId="91" fillId="0" borderId="0">
      <alignment horizontal="right" vertical="center"/>
    </xf>
    <xf numFmtId="179" fontId="92" fillId="0" borderId="0">
      <alignment horizontal="right" vertical="center"/>
    </xf>
    <xf numFmtId="180" fontId="92" fillId="0" borderId="0">
      <alignment horizontal="right" vertical="center"/>
    </xf>
    <xf numFmtId="181" fontId="92" fillId="0" borderId="0">
      <alignment horizontal="right"/>
    </xf>
    <xf numFmtId="9" fontId="93" fillId="67" borderId="0">
      <alignment horizontal="right" vertical="center"/>
    </xf>
    <xf numFmtId="182" fontId="93" fillId="67" borderId="0">
      <alignment horizontal="right" vertical="center"/>
    </xf>
    <xf numFmtId="183" fontId="93" fillId="0" borderId="30" applyBorder="0">
      <alignment horizontal="right"/>
    </xf>
    <xf numFmtId="184" fontId="88" fillId="0" borderId="0">
      <alignment horizontal="right" vertical="center"/>
    </xf>
    <xf numFmtId="185" fontId="93" fillId="0" borderId="0">
      <alignment horizontal="right"/>
    </xf>
    <xf numFmtId="181" fontId="93" fillId="0" borderId="0">
      <alignment horizontal="right"/>
    </xf>
    <xf numFmtId="175" fontId="93" fillId="0" borderId="0">
      <alignment horizontal="right" vertical="center"/>
    </xf>
    <xf numFmtId="186" fontId="93" fillId="0" borderId="0">
      <alignment horizontal="right" vertical="center"/>
    </xf>
    <xf numFmtId="183" fontId="94" fillId="0" borderId="0">
      <alignment horizontal="right"/>
    </xf>
    <xf numFmtId="179" fontId="93" fillId="0" borderId="0">
      <alignment horizontal="right" vertical="center"/>
    </xf>
    <xf numFmtId="179" fontId="95" fillId="67" borderId="0">
      <alignment horizontal="right" vertical="center"/>
    </xf>
    <xf numFmtId="179" fontId="95" fillId="0" borderId="0" applyFill="0" applyBorder="0">
      <alignment horizontal="right" vertical="center"/>
    </xf>
    <xf numFmtId="179" fontId="93" fillId="0" borderId="0">
      <alignment horizontal="right" vertical="center"/>
    </xf>
    <xf numFmtId="0" fontId="90" fillId="0" borderId="31"/>
    <xf numFmtId="187" fontId="62" fillId="0" borderId="32">
      <alignment horizontal="right"/>
    </xf>
    <xf numFmtId="0" fontId="96" fillId="0" borderId="0">
      <alignment horizontal="center"/>
    </xf>
    <xf numFmtId="0" fontId="95" fillId="0" borderId="0">
      <alignment horizontal="center"/>
    </xf>
    <xf numFmtId="0" fontId="82" fillId="65" borderId="29" applyNumberFormat="0" applyAlignment="0" applyProtection="0"/>
    <xf numFmtId="0" fontId="97" fillId="68" borderId="29" applyNumberFormat="0" applyAlignment="0" applyProtection="0"/>
    <xf numFmtId="0" fontId="97" fillId="68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18" fillId="7" borderId="1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25" fillId="0" borderId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20" fillId="8" borderId="22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19" fillId="0" borderId="21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8" fillId="69" borderId="33" applyNumberFormat="0" applyAlignment="0" applyProtection="0"/>
    <xf numFmtId="0" fontId="100" fillId="56" borderId="33" applyNumberFormat="0" applyAlignment="0" applyProtection="0"/>
    <xf numFmtId="0" fontId="100" fillId="56" borderId="33" applyNumberFormat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0" fontId="102" fillId="0" borderId="0">
      <protection locked="0"/>
    </xf>
    <xf numFmtId="188" fontId="103" fillId="0" borderId="0">
      <protection locked="0"/>
    </xf>
    <xf numFmtId="189" fontId="104" fillId="0" borderId="0" applyBorder="0">
      <protection locked="0"/>
    </xf>
    <xf numFmtId="4" fontId="105" fillId="0" borderId="0" applyBorder="0">
      <protection locked="0"/>
    </xf>
    <xf numFmtId="4" fontId="71" fillId="0" borderId="0">
      <protection locked="0"/>
    </xf>
    <xf numFmtId="171" fontId="25" fillId="0" borderId="0" applyFont="0" applyFill="0" applyBorder="0" applyAlignment="0" applyProtection="0"/>
    <xf numFmtId="190" fontId="106" fillId="0" borderId="0"/>
    <xf numFmtId="190" fontId="107" fillId="0" borderId="0"/>
    <xf numFmtId="0" fontId="102" fillId="0" borderId="0">
      <protection locked="0"/>
    </xf>
    <xf numFmtId="191" fontId="103" fillId="0" borderId="0">
      <protection locked="0"/>
    </xf>
    <xf numFmtId="192" fontId="104" fillId="0" borderId="0" applyBorder="0">
      <protection locked="0"/>
    </xf>
    <xf numFmtId="191" fontId="103" fillId="0" borderId="0">
      <protection locked="0"/>
    </xf>
    <xf numFmtId="193" fontId="103" fillId="0" borderId="0">
      <protection locked="0"/>
    </xf>
    <xf numFmtId="194" fontId="105" fillId="0" borderId="0" applyBorder="0">
      <protection locked="0"/>
    </xf>
    <xf numFmtId="191" fontId="103" fillId="0" borderId="0">
      <protection locked="0"/>
    </xf>
    <xf numFmtId="195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0" fontId="104" fillId="0" borderId="0" applyNumberFormat="0" applyBorder="0">
      <protection locked="0"/>
    </xf>
    <xf numFmtId="0" fontId="105" fillId="0" borderId="0" applyNumberFormat="0" applyBorder="0">
      <protection locked="0"/>
    </xf>
    <xf numFmtId="0" fontId="71" fillId="0" borderId="0">
      <protection locked="0"/>
    </xf>
    <xf numFmtId="0" fontId="108" fillId="0" borderId="35"/>
    <xf numFmtId="0" fontId="25" fillId="0" borderId="0"/>
    <xf numFmtId="0" fontId="25" fillId="0" borderId="35"/>
    <xf numFmtId="0" fontId="108" fillId="0" borderId="35"/>
    <xf numFmtId="0" fontId="109" fillId="40" borderId="29" applyNumberFormat="0" applyAlignment="0" applyProtection="0"/>
    <xf numFmtId="0" fontId="76" fillId="70" borderId="0" applyNumberFormat="0" applyBorder="0" applyAlignment="0" applyProtection="0"/>
    <xf numFmtId="0" fontId="76" fillId="71" borderId="0" applyNumberFormat="0" applyBorder="0" applyAlignment="0" applyProtection="0"/>
    <xf numFmtId="0" fontId="76" fillId="72" borderId="0" applyNumberFormat="0" applyBorder="0" applyAlignment="0" applyProtection="0"/>
    <xf numFmtId="0" fontId="10" fillId="0" borderId="16" applyNumberFormat="0" applyFill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24" fillId="10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24" fillId="14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24" fillId="1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24" fillId="22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24" fillId="26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24" fillId="30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6" fillId="6" borderId="1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11" fillId="0" borderId="36" applyNumberFormat="0" applyFill="0" applyAlignment="0" applyProtection="0"/>
    <xf numFmtId="0" fontId="112" fillId="0" borderId="0" applyNumberFormat="0" applyFill="0" applyBorder="0" applyAlignment="0" applyProtection="0"/>
    <xf numFmtId="0" fontId="25" fillId="0" borderId="0"/>
    <xf numFmtId="196" fontId="72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164" fontId="113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15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164" fontId="71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02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164" fontId="113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02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164" fontId="71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15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164" fontId="71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16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164" fontId="113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17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164" fontId="118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15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0" fontId="102" fillId="0" borderId="0">
      <protection locked="0"/>
    </xf>
    <xf numFmtId="200" fontId="103" fillId="0" borderId="0">
      <protection locked="0"/>
    </xf>
    <xf numFmtId="200" fontId="104" fillId="0" borderId="0" applyBorder="0">
      <protection locked="0"/>
    </xf>
    <xf numFmtId="201" fontId="105" fillId="0" borderId="0" applyBorder="0">
      <protection locked="0"/>
    </xf>
    <xf numFmtId="201" fontId="71" fillId="0" borderId="0">
      <protection locked="0"/>
    </xf>
    <xf numFmtId="0" fontId="96" fillId="0" borderId="0">
      <alignment vertical="center"/>
    </xf>
    <xf numFmtId="0" fontId="83" fillId="37" borderId="0" applyNumberFormat="0" applyBorder="0" applyAlignment="0" applyProtection="0"/>
    <xf numFmtId="0" fontId="119" fillId="59" borderId="0" applyNumberFormat="0" applyBorder="0" applyAlignment="0" applyProtection="0"/>
    <xf numFmtId="0" fontId="83" fillId="37" borderId="0" applyNumberFormat="0" applyBorder="0" applyAlignment="0" applyProtection="0"/>
    <xf numFmtId="0" fontId="120" fillId="0" borderId="37" applyNumberFormat="0" applyFill="0" applyAlignment="0" applyProtection="0"/>
    <xf numFmtId="0" fontId="121" fillId="0" borderId="38" applyNumberFormat="0" applyFill="0" applyAlignment="0" applyProtection="0"/>
    <xf numFmtId="0" fontId="122" fillId="0" borderId="39" applyNumberFormat="0" applyFill="0" applyAlignment="0" applyProtection="0"/>
    <xf numFmtId="0" fontId="123" fillId="0" borderId="39" applyNumberFormat="0" applyFill="0" applyAlignment="0" applyProtection="0"/>
    <xf numFmtId="0" fontId="110" fillId="0" borderId="40" applyNumberFormat="0" applyFill="0" applyAlignment="0" applyProtection="0"/>
    <xf numFmtId="0" fontId="124" fillId="0" borderId="41" applyNumberFormat="0" applyFill="0" applyAlignment="0" applyProtection="0"/>
    <xf numFmtId="0" fontId="124" fillId="0" borderId="41" applyNumberFormat="0" applyFill="0" applyAlignment="0" applyProtection="0"/>
    <xf numFmtId="0" fontId="110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16" fillId="0" borderId="0">
      <protection locked="0"/>
    </xf>
    <xf numFmtId="0" fontId="125" fillId="0" borderId="0">
      <protection locked="0"/>
    </xf>
    <xf numFmtId="0" fontId="126" fillId="0" borderId="0" applyNumberFormat="0" applyBorder="0">
      <protection locked="0"/>
    </xf>
    <xf numFmtId="0" fontId="127" fillId="0" borderId="0" applyNumberFormat="0" applyBorder="0">
      <protection locked="0"/>
    </xf>
    <xf numFmtId="0" fontId="113" fillId="0" borderId="0">
      <protection locked="0"/>
    </xf>
    <xf numFmtId="0" fontId="116" fillId="0" borderId="0">
      <protection locked="0"/>
    </xf>
    <xf numFmtId="0" fontId="128" fillId="0" borderId="0">
      <protection locked="0"/>
    </xf>
    <xf numFmtId="0" fontId="129" fillId="0" borderId="0" applyNumberFormat="0" applyBorder="0">
      <protection locked="0"/>
    </xf>
    <xf numFmtId="0" fontId="127" fillId="0" borderId="0" applyNumberFormat="0" applyBorder="0">
      <protection locked="0"/>
    </xf>
    <xf numFmtId="0" fontId="113" fillId="0" borderId="0">
      <protection locked="0"/>
    </xf>
    <xf numFmtId="0" fontId="73" fillId="0" borderId="0" applyNumberFormat="0" applyFill="0" applyBorder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25" fillId="41" borderId="42"/>
    <xf numFmtId="0" fontId="25" fillId="0" borderId="42"/>
    <xf numFmtId="0" fontId="25" fillId="0" borderId="42"/>
    <xf numFmtId="0" fontId="62" fillId="0" borderId="42"/>
    <xf numFmtId="0" fontId="62" fillId="0" borderId="42"/>
    <xf numFmtId="0" fontId="25" fillId="41" borderId="42"/>
    <xf numFmtId="0" fontId="131" fillId="65" borderId="42"/>
    <xf numFmtId="0" fontId="45" fillId="65" borderId="42"/>
    <xf numFmtId="0" fontId="131" fillId="65" borderId="42"/>
    <xf numFmtId="0" fontId="45" fillId="65" borderId="42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14" fillId="4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109" fillId="40" borderId="29" applyNumberFormat="0" applyAlignment="0" applyProtection="0"/>
    <xf numFmtId="0" fontId="132" fillId="63" borderId="29" applyNumberFormat="0" applyAlignment="0" applyProtection="0"/>
    <xf numFmtId="0" fontId="132" fillId="63" borderId="29" applyNumberFormat="0" applyAlignment="0" applyProtection="0"/>
    <xf numFmtId="0" fontId="99" fillId="0" borderId="34" applyNumberFormat="0" applyFill="0" applyAlignment="0" applyProtection="0"/>
    <xf numFmtId="0" fontId="133" fillId="0" borderId="34" applyNumberFormat="0" applyFill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4" fontId="25" fillId="0" borderId="0" applyFont="0" applyFill="0" applyBorder="0" applyAlignment="0" applyProtection="0"/>
    <xf numFmtId="204" fontId="25" fillId="0" borderId="0" applyFont="0" applyFill="0" applyBorder="0" applyAlignment="0" applyProtection="0"/>
    <xf numFmtId="204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5" fontId="25" fillId="0" borderId="0" applyFill="0" applyBorder="0" applyAlignment="0" applyProtection="0"/>
    <xf numFmtId="206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4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20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07" fontId="25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4" fillId="0" borderId="0" applyFont="0" applyFill="0" applyBorder="0" applyAlignment="0" applyProtection="0"/>
    <xf numFmtId="171" fontId="134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17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10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25" fillId="0" borderId="0" applyFont="0" applyFill="0" applyBorder="0" applyAlignment="0" applyProtection="0"/>
    <xf numFmtId="176" fontId="10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10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10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10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101" fillId="0" borderId="0" applyFont="0" applyFill="0" applyBorder="0" applyAlignment="0" applyProtection="0"/>
    <xf numFmtId="207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20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6" fontId="64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176" fontId="64" fillId="0" borderId="0" applyFont="0" applyFill="0" applyBorder="0" applyAlignment="0" applyProtection="0"/>
    <xf numFmtId="207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20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6" fillId="74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7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72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9" fillId="0" borderId="0" applyNumberFormat="0" applyFont="0" applyBorder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4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41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" fillId="0" borderId="0"/>
    <xf numFmtId="0" fontId="25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1" fillId="0" borderId="0"/>
    <xf numFmtId="0" fontId="25" fillId="0" borderId="0"/>
    <xf numFmtId="2" fontId="137" fillId="0" borderId="0" applyFont="0">
      <alignment vertical="justify"/>
    </xf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25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1" fontId="142" fillId="0" borderId="0"/>
    <xf numFmtId="0" fontId="25" fillId="0" borderId="0"/>
    <xf numFmtId="211" fontId="142" fillId="0" borderId="0"/>
    <xf numFmtId="0" fontId="3" fillId="0" borderId="0"/>
    <xf numFmtId="0" fontId="101" fillId="0" borderId="0"/>
    <xf numFmtId="0" fontId="3" fillId="0" borderId="0"/>
    <xf numFmtId="0" fontId="25" fillId="0" borderId="0"/>
    <xf numFmtId="0" fontId="3" fillId="0" borderId="0"/>
    <xf numFmtId="0" fontId="7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7" fillId="0" borderId="0" applyFont="0">
      <alignment vertical="justify"/>
    </xf>
    <xf numFmtId="2" fontId="137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1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25" fillId="0" borderId="0"/>
    <xf numFmtId="0" fontId="25" fillId="0" borderId="0"/>
    <xf numFmtId="0" fontId="69" fillId="0" borderId="0"/>
    <xf numFmtId="0" fontId="27" fillId="0" borderId="0"/>
    <xf numFmtId="0" fontId="25" fillId="0" borderId="0"/>
    <xf numFmtId="0" fontId="62" fillId="0" borderId="0"/>
    <xf numFmtId="0" fontId="143" fillId="0" borderId="0"/>
    <xf numFmtId="0" fontId="144" fillId="0" borderId="0"/>
    <xf numFmtId="0" fontId="1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62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0" fontId="145" fillId="0" borderId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54" borderId="43" applyNumberFormat="0" applyFont="0" applyAlignment="0" applyProtection="0"/>
    <xf numFmtId="0" fontId="25" fillId="54" borderId="43" applyNumberFormat="0" applyFont="0" applyAlignment="0" applyProtection="0"/>
    <xf numFmtId="0" fontId="25" fillId="54" borderId="43" applyNumberFormat="0" applyFont="0" applyAlignment="0" applyProtection="0"/>
    <xf numFmtId="0" fontId="25" fillId="54" borderId="43" applyNumberFormat="0" applyFont="0" applyAlignment="0" applyProtection="0"/>
    <xf numFmtId="0" fontId="25" fillId="75" borderId="43" applyNumberFormat="0" applyFont="0" applyAlignment="0" applyProtection="0"/>
    <xf numFmtId="0" fontId="88" fillId="0" borderId="0">
      <alignment vertical="center"/>
    </xf>
    <xf numFmtId="184" fontId="88" fillId="0" borderId="0">
      <alignment horizontal="right" vertical="center"/>
    </xf>
    <xf numFmtId="0" fontId="79" fillId="65" borderId="28" applyNumberFormat="0" applyAlignment="0" applyProtection="0"/>
    <xf numFmtId="0" fontId="146" fillId="68" borderId="28" applyNumberFormat="0" applyAlignment="0" applyProtection="0"/>
    <xf numFmtId="0" fontId="146" fillId="68" borderId="28" applyNumberFormat="0" applyAlignment="0" applyProtection="0"/>
    <xf numFmtId="0" fontId="102" fillId="0" borderId="0">
      <protection locked="0"/>
    </xf>
    <xf numFmtId="212" fontId="103" fillId="0" borderId="0">
      <protection locked="0"/>
    </xf>
    <xf numFmtId="212" fontId="104" fillId="0" borderId="0" applyBorder="0">
      <protection locked="0"/>
    </xf>
    <xf numFmtId="213" fontId="105" fillId="0" borderId="0" applyBorder="0">
      <protection locked="0"/>
    </xf>
    <xf numFmtId="213" fontId="71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90" fontId="148" fillId="76" borderId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17" fillId="7" borderId="20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80" fillId="36" borderId="0" applyNumberFormat="0" applyBorder="0" applyAlignment="0" applyProtection="0"/>
    <xf numFmtId="171" fontId="25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190" fontId="152" fillId="0" borderId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1" fillId="0" borderId="17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2" fillId="0" borderId="18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03" fillId="0" borderId="44">
      <protection locked="0"/>
    </xf>
    <xf numFmtId="0" fontId="111" fillId="0" borderId="36" applyNumberFormat="0" applyFill="0" applyAlignment="0" applyProtection="0"/>
    <xf numFmtId="0" fontId="102" fillId="0" borderId="44">
      <protection locked="0"/>
    </xf>
    <xf numFmtId="0" fontId="105" fillId="0" borderId="45" applyNumberFormat="0">
      <protection locked="0"/>
    </xf>
    <xf numFmtId="0" fontId="102" fillId="0" borderId="44">
      <protection locked="0"/>
    </xf>
    <xf numFmtId="0" fontId="103" fillId="0" borderId="44">
      <protection locked="0"/>
    </xf>
    <xf numFmtId="0" fontId="102" fillId="0" borderId="44">
      <protection locked="0"/>
    </xf>
    <xf numFmtId="0" fontId="71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23" fillId="0" borderId="24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02" fillId="0" borderId="44">
      <protection locked="0"/>
    </xf>
    <xf numFmtId="0" fontId="104" fillId="0" borderId="45" applyNumberFormat="0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3" fillId="0" borderId="44">
      <protection locked="0"/>
    </xf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76" fillId="0" borderId="46" applyNumberFormat="0" applyFill="0" applyAlignment="0" applyProtection="0"/>
    <xf numFmtId="0" fontId="76" fillId="0" borderId="4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3" fillId="0" borderId="44">
      <protection locked="0"/>
    </xf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3" fillId="0" borderId="44">
      <protection locked="0"/>
    </xf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02" fillId="0" borderId="44">
      <protection locked="0"/>
    </xf>
    <xf numFmtId="0" fontId="111" fillId="0" borderId="36" applyNumberFormat="0" applyFill="0" applyAlignment="0" applyProtection="0"/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11" fillId="0" borderId="36" applyNumberFormat="0" applyFill="0" applyAlignment="0" applyProtection="0"/>
    <xf numFmtId="0" fontId="102" fillId="0" borderId="44">
      <protection locked="0"/>
    </xf>
    <xf numFmtId="0" fontId="102" fillId="0" borderId="44">
      <protection locked="0"/>
    </xf>
    <xf numFmtId="0" fontId="111" fillId="0" borderId="36" applyNumberFormat="0" applyFill="0" applyAlignment="0" applyProtection="0"/>
    <xf numFmtId="0" fontId="102" fillId="0" borderId="44">
      <protection locked="0"/>
    </xf>
    <xf numFmtId="0" fontId="151" fillId="0" borderId="0" applyNumberFormat="0" applyFill="0" applyBorder="0" applyAlignment="0" applyProtection="0"/>
    <xf numFmtId="0" fontId="120" fillId="0" borderId="37" applyNumberFormat="0" applyFill="0" applyAlignment="0" applyProtection="0"/>
    <xf numFmtId="0" fontId="122" fillId="0" borderId="39" applyNumberFormat="0" applyFill="0" applyAlignment="0" applyProtection="0"/>
    <xf numFmtId="0" fontId="110" fillId="0" borderId="40" applyNumberFormat="0" applyFill="0" applyAlignment="0" applyProtection="0"/>
    <xf numFmtId="0" fontId="110" fillId="0" borderId="0" applyNumberFormat="0" applyFill="0" applyBorder="0" applyAlignment="0" applyProtection="0"/>
    <xf numFmtId="0" fontId="99" fillId="0" borderId="34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4" fillId="0" borderId="0"/>
    <xf numFmtId="0" fontId="89" fillId="0" borderId="0">
      <alignment horizontal="left"/>
    </xf>
    <xf numFmtId="177" fontId="85" fillId="77" borderId="0">
      <alignment horizontal="right" vertical="center"/>
    </xf>
    <xf numFmtId="0" fontId="89" fillId="0" borderId="0">
      <alignment horizontal="left"/>
    </xf>
    <xf numFmtId="184" fontId="88" fillId="0" borderId="0">
      <alignment horizontal="right" vertical="center"/>
    </xf>
    <xf numFmtId="175" fontId="88" fillId="0" borderId="0">
      <alignment horizontal="right" vertical="center"/>
    </xf>
    <xf numFmtId="0" fontId="85" fillId="0" borderId="0">
      <alignment vertical="center"/>
    </xf>
    <xf numFmtId="0" fontId="155" fillId="0" borderId="47" applyNumberFormat="0">
      <alignment vertical="center"/>
    </xf>
    <xf numFmtId="0" fontId="84" fillId="0" borderId="0">
      <alignment horizontal="left" vertical="center"/>
    </xf>
    <xf numFmtId="214" fontId="88" fillId="0" borderId="0">
      <alignment horizontal="right" vertical="center"/>
    </xf>
    <xf numFmtId="215" fontId="156" fillId="0" borderId="47">
      <alignment horizontal="right" vertical="center"/>
    </xf>
    <xf numFmtId="0" fontId="98" fillId="69" borderId="33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4" fillId="0" borderId="0" applyFill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64" fillId="0" borderId="0" applyFont="0" applyFill="0" applyBorder="0" applyAlignment="0" applyProtection="0"/>
    <xf numFmtId="176" fontId="64" fillId="0" borderId="0" applyFont="0" applyFill="0" applyBorder="0" applyAlignment="0" applyProtection="0"/>
    <xf numFmtId="0" fontId="69" fillId="0" borderId="0">
      <alignment vertical="top"/>
    </xf>
    <xf numFmtId="0" fontId="69" fillId="0" borderId="0">
      <alignment vertical="top"/>
    </xf>
    <xf numFmtId="176" fontId="64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4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64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4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4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4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432">
    <xf numFmtId="0" fontId="0" fillId="0" borderId="0" xfId="0"/>
    <xf numFmtId="0" fontId="31" fillId="0" borderId="0" xfId="0" applyFont="1" applyBorder="1" applyAlignment="1"/>
    <xf numFmtId="0" fontId="34" fillId="2" borderId="13" xfId="0" applyFont="1" applyFill="1" applyBorder="1" applyAlignment="1"/>
    <xf numFmtId="0" fontId="34" fillId="2" borderId="14" xfId="0" applyFont="1" applyFill="1" applyBorder="1" applyAlignment="1"/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36" fillId="0" borderId="11" xfId="0" applyFont="1" applyBorder="1" applyAlignment="1"/>
    <xf numFmtId="0" fontId="36" fillId="0" borderId="12" xfId="0" applyFont="1" applyBorder="1" applyAlignment="1"/>
    <xf numFmtId="0" fontId="31" fillId="34" borderId="0" xfId="0" applyFont="1" applyFill="1" applyBorder="1" applyAlignment="1"/>
    <xf numFmtId="0" fontId="32" fillId="0" borderId="5" xfId="0" applyFont="1" applyFill="1" applyBorder="1" applyAlignment="1"/>
    <xf numFmtId="0" fontId="40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4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right"/>
    </xf>
    <xf numFmtId="0" fontId="35" fillId="0" borderId="11" xfId="0" applyFont="1" applyFill="1" applyBorder="1" applyAlignment="1"/>
    <xf numFmtId="0" fontId="35" fillId="0" borderId="9" xfId="0" applyFont="1" applyFill="1" applyBorder="1" applyAlignment="1"/>
    <xf numFmtId="0" fontId="34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5" fillId="34" borderId="0" xfId="0" applyFont="1" applyFill="1" applyBorder="1" applyAlignment="1">
      <alignment horizontal="center"/>
    </xf>
    <xf numFmtId="0" fontId="46" fillId="34" borderId="0" xfId="0" applyFont="1" applyFill="1" applyBorder="1" applyAlignment="1">
      <alignment horizontal="center"/>
    </xf>
    <xf numFmtId="3" fontId="38" fillId="0" borderId="3" xfId="0" applyNumberFormat="1" applyFont="1" applyFill="1" applyBorder="1" applyAlignment="1">
      <alignment horizontal="right"/>
    </xf>
    <xf numFmtId="3" fontId="38" fillId="0" borderId="2" xfId="0" applyNumberFormat="1" applyFont="1" applyFill="1" applyBorder="1" applyAlignment="1">
      <alignment horizontal="right"/>
    </xf>
    <xf numFmtId="3" fontId="47" fillId="0" borderId="5" xfId="0" applyNumberFormat="1" applyFont="1" applyFill="1" applyBorder="1" applyAlignment="1">
      <alignment horizontal="right"/>
    </xf>
    <xf numFmtId="3" fontId="47" fillId="0" borderId="15" xfId="0" applyNumberFormat="1" applyFont="1" applyFill="1" applyBorder="1" applyAlignment="1">
      <alignment horizontal="right"/>
    </xf>
    <xf numFmtId="3" fontId="38" fillId="0" borderId="13" xfId="0" applyNumberFormat="1" applyFont="1" applyFill="1" applyBorder="1" applyAlignment="1">
      <alignment horizontal="right"/>
    </xf>
    <xf numFmtId="3" fontId="47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3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1" fillId="0" borderId="0" xfId="0" applyFont="1" applyFill="1" applyBorder="1" applyAlignment="1"/>
    <xf numFmtId="0" fontId="49" fillId="0" borderId="0" xfId="0" applyFont="1" applyFill="1" applyBorder="1" applyAlignment="1"/>
    <xf numFmtId="0" fontId="35" fillId="0" borderId="0" xfId="0" applyFont="1" applyFill="1" applyBorder="1" applyAlignment="1"/>
    <xf numFmtId="2" fontId="49" fillId="0" borderId="9" xfId="0" applyNumberFormat="1" applyFont="1" applyFill="1" applyBorder="1" applyAlignment="1"/>
    <xf numFmtId="2" fontId="35" fillId="0" borderId="11" xfId="0" applyNumberFormat="1" applyFont="1" applyFill="1" applyBorder="1" applyAlignment="1"/>
    <xf numFmtId="0" fontId="36" fillId="0" borderId="0" xfId="0" applyFont="1" applyBorder="1" applyAlignment="1"/>
    <xf numFmtId="3" fontId="47" fillId="0" borderId="10" xfId="0" applyNumberFormat="1" applyFont="1" applyFill="1" applyBorder="1" applyAlignment="1">
      <alignment horizontal="right"/>
    </xf>
    <xf numFmtId="3" fontId="38" fillId="0" borderId="1" xfId="0" applyNumberFormat="1" applyFont="1" applyFill="1" applyBorder="1" applyAlignment="1">
      <alignment horizontal="right"/>
    </xf>
    <xf numFmtId="0" fontId="25" fillId="34" borderId="0" xfId="0" applyFont="1" applyFill="1" applyBorder="1" applyAlignment="1"/>
    <xf numFmtId="3" fontId="47" fillId="0" borderId="2" xfId="0" applyNumberFormat="1" applyFont="1" applyFill="1" applyBorder="1" applyAlignment="1">
      <alignment horizontal="right"/>
    </xf>
    <xf numFmtId="0" fontId="25" fillId="0" borderId="0" xfId="0" applyFont="1" applyFill="1" applyBorder="1" applyAlignment="1"/>
    <xf numFmtId="0" fontId="45" fillId="0" borderId="0" xfId="0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167" fontId="0" fillId="0" borderId="0" xfId="11051" applyNumberFormat="1" applyFont="1" applyFill="1"/>
    <xf numFmtId="164" fontId="38" fillId="0" borderId="0" xfId="0" applyNumberFormat="1" applyFont="1" applyFill="1" applyBorder="1" applyAlignment="1">
      <alignment horizontal="right"/>
    </xf>
    <xf numFmtId="0" fontId="37" fillId="0" borderId="0" xfId="0" applyFont="1" applyFill="1" applyBorder="1" applyAlignment="1">
      <alignment horizontal="center"/>
    </xf>
    <xf numFmtId="0" fontId="52" fillId="2" borderId="0" xfId="0" applyFont="1" applyFill="1" applyBorder="1" applyAlignment="1"/>
    <xf numFmtId="0" fontId="53" fillId="0" borderId="0" xfId="0" applyFont="1" applyBorder="1" applyAlignment="1"/>
    <xf numFmtId="0" fontId="35" fillId="0" borderId="12" xfId="0" applyFont="1" applyFill="1" applyBorder="1" applyAlignment="1"/>
    <xf numFmtId="0" fontId="51" fillId="0" borderId="0" xfId="0" applyFont="1" applyFill="1" applyAlignment="1"/>
    <xf numFmtId="0" fontId="26" fillId="0" borderId="5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46" fillId="0" borderId="5" xfId="0" applyFont="1" applyFill="1" applyBorder="1" applyAlignment="1">
      <alignment horizontal="right"/>
    </xf>
    <xf numFmtId="3" fontId="47" fillId="0" borderId="3" xfId="0" applyNumberFormat="1" applyFont="1" applyFill="1" applyBorder="1" applyAlignment="1">
      <alignment horizontal="right"/>
    </xf>
    <xf numFmtId="3" fontId="38" fillId="0" borderId="5" xfId="0" applyNumberFormat="1" applyFont="1" applyFill="1" applyBorder="1" applyAlignment="1">
      <alignment horizontal="right"/>
    </xf>
    <xf numFmtId="4" fontId="38" fillId="0" borderId="0" xfId="0" applyNumberFormat="1" applyFont="1" applyFill="1" applyBorder="1" applyAlignment="1">
      <alignment horizontal="right"/>
    </xf>
    <xf numFmtId="0" fontId="47" fillId="0" borderId="0" xfId="0" applyFont="1" applyFill="1" applyBorder="1" applyAlignment="1">
      <alignment horizontal="right"/>
    </xf>
    <xf numFmtId="0" fontId="38" fillId="0" borderId="2" xfId="0" applyNumberFormat="1" applyFont="1" applyFill="1" applyBorder="1"/>
    <xf numFmtId="4" fontId="38" fillId="0" borderId="0" xfId="0" applyNumberFormat="1" applyFont="1" applyFill="1" applyBorder="1"/>
    <xf numFmtId="9" fontId="47" fillId="0" borderId="0" xfId="11050" applyFont="1" applyFill="1" applyBorder="1" applyAlignment="1">
      <alignment horizontal="right"/>
    </xf>
    <xf numFmtId="14" fontId="38" fillId="0" borderId="2" xfId="0" applyNumberFormat="1" applyFont="1" applyFill="1" applyBorder="1" applyAlignment="1">
      <alignment horizontal="right"/>
    </xf>
    <xf numFmtId="14" fontId="38" fillId="0" borderId="0" xfId="0" applyNumberFormat="1" applyFont="1" applyFill="1" applyBorder="1" applyAlignment="1">
      <alignment horizontal="right"/>
    </xf>
    <xf numFmtId="0" fontId="38" fillId="0" borderId="0" xfId="0" applyFont="1" applyFill="1" applyBorder="1" applyAlignment="1"/>
    <xf numFmtId="3" fontId="47" fillId="0" borderId="2" xfId="0" applyNumberFormat="1" applyFont="1" applyFill="1" applyBorder="1" applyAlignment="1"/>
    <xf numFmtId="3" fontId="38" fillId="0" borderId="0" xfId="0" applyNumberFormat="1" applyFont="1" applyFill="1" applyBorder="1" applyAlignment="1"/>
    <xf numFmtId="3" fontId="47" fillId="0" borderId="0" xfId="0" applyNumberFormat="1" applyFont="1" applyFill="1" applyBorder="1" applyAlignment="1"/>
    <xf numFmtId="0" fontId="42" fillId="0" borderId="0" xfId="0" applyFont="1" applyFill="1" applyAlignment="1"/>
    <xf numFmtId="0" fontId="39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3" fillId="0" borderId="0" xfId="0" applyFont="1" applyFill="1" applyBorder="1" applyAlignment="1">
      <alignment horizontal="center" vertical="center"/>
    </xf>
    <xf numFmtId="3" fontId="26" fillId="0" borderId="3" xfId="0" applyNumberFormat="1" applyFont="1" applyFill="1" applyBorder="1" applyAlignment="1"/>
    <xf numFmtId="3" fontId="47" fillId="0" borderId="1" xfId="0" applyNumberFormat="1" applyFont="1" applyFill="1" applyBorder="1" applyAlignment="1">
      <alignment horizontal="right"/>
    </xf>
    <xf numFmtId="0" fontId="55" fillId="34" borderId="0" xfId="0" applyFont="1" applyFill="1" applyBorder="1" applyAlignment="1">
      <alignment horizontal="left"/>
    </xf>
    <xf numFmtId="0" fontId="56" fillId="2" borderId="0" xfId="0" applyFont="1" applyFill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57" fillId="0" borderId="5" xfId="0" applyFont="1" applyFill="1" applyBorder="1" applyAlignment="1"/>
    <xf numFmtId="0" fontId="46" fillId="2" borderId="5" xfId="0" applyFont="1" applyFill="1" applyBorder="1" applyAlignment="1"/>
    <xf numFmtId="0" fontId="58" fillId="2" borderId="8" xfId="0" applyFont="1" applyFill="1" applyBorder="1" applyAlignment="1">
      <alignment horizontal="left"/>
    </xf>
    <xf numFmtId="0" fontId="56" fillId="2" borderId="8" xfId="0" applyFont="1" applyFill="1" applyBorder="1" applyAlignment="1">
      <alignment horizontal="left"/>
    </xf>
    <xf numFmtId="0" fontId="56" fillId="2" borderId="10" xfId="0" applyFont="1" applyFill="1" applyBorder="1" applyAlignment="1">
      <alignment horizontal="left"/>
    </xf>
    <xf numFmtId="0" fontId="56" fillId="0" borderId="10" xfId="0" applyFont="1" applyFill="1" applyBorder="1" applyAlignment="1">
      <alignment horizontal="left"/>
    </xf>
    <xf numFmtId="0" fontId="58" fillId="0" borderId="8" xfId="0" applyFont="1" applyFill="1" applyBorder="1" applyAlignment="1">
      <alignment horizontal="left"/>
    </xf>
    <xf numFmtId="0" fontId="56" fillId="0" borderId="8" xfId="0" applyFont="1" applyFill="1" applyBorder="1" applyAlignment="1">
      <alignment horizontal="left"/>
    </xf>
    <xf numFmtId="0" fontId="58" fillId="2" borderId="4" xfId="0" applyFont="1" applyFill="1" applyBorder="1" applyAlignment="1">
      <alignment horizontal="left"/>
    </xf>
    <xf numFmtId="0" fontId="58" fillId="2" borderId="1" xfId="0" applyFont="1" applyFill="1" applyBorder="1" applyAlignment="1">
      <alignment horizontal="left"/>
    </xf>
    <xf numFmtId="0" fontId="56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6" fillId="2" borderId="0" xfId="0" applyFont="1" applyFill="1" applyBorder="1" applyAlignment="1"/>
    <xf numFmtId="0" fontId="59" fillId="2" borderId="8" xfId="0" applyFont="1" applyFill="1" applyBorder="1" applyAlignment="1">
      <alignment horizontal="left"/>
    </xf>
    <xf numFmtId="0" fontId="59" fillId="2" borderId="10" xfId="0" applyFont="1" applyFill="1" applyBorder="1" applyAlignment="1">
      <alignment horizontal="left"/>
    </xf>
    <xf numFmtId="0" fontId="59" fillId="0" borderId="10" xfId="0" applyFont="1" applyBorder="1" applyAlignment="1">
      <alignment horizontal="left"/>
    </xf>
    <xf numFmtId="0" fontId="59" fillId="0" borderId="4" xfId="0" applyFont="1" applyBorder="1" applyAlignment="1">
      <alignment horizontal="left"/>
    </xf>
    <xf numFmtId="0" fontId="59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2" fontId="59" fillId="0" borderId="8" xfId="0" applyNumberFormat="1" applyFont="1" applyFill="1" applyBorder="1" applyAlignment="1">
      <alignment horizontal="left"/>
    </xf>
    <xf numFmtId="2" fontId="59" fillId="0" borderId="10" xfId="0" applyNumberFormat="1" applyFont="1" applyFill="1" applyBorder="1" applyAlignment="1">
      <alignment horizontal="left"/>
    </xf>
    <xf numFmtId="0" fontId="59" fillId="0" borderId="0" xfId="0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2" fillId="0" borderId="0" xfId="0" applyFont="1" applyFill="1" applyBorder="1" applyAlignment="1">
      <alignment horizontal="center" vertical="center"/>
    </xf>
    <xf numFmtId="168" fontId="41" fillId="34" borderId="0" xfId="0" applyNumberFormat="1" applyFont="1" applyFill="1" applyBorder="1" applyAlignment="1"/>
    <xf numFmtId="3" fontId="38" fillId="0" borderId="25" xfId="0" applyNumberFormat="1" applyFont="1" applyFill="1" applyBorder="1" applyAlignment="1">
      <alignment horizontal="right"/>
    </xf>
    <xf numFmtId="3" fontId="4" fillId="0" borderId="15" xfId="0" applyNumberFormat="1" applyFont="1" applyFill="1" applyBorder="1" applyAlignment="1">
      <alignment horizontal="right"/>
    </xf>
    <xf numFmtId="2" fontId="60" fillId="0" borderId="11" xfId="0" applyNumberFormat="1" applyFont="1" applyFill="1" applyBorder="1" applyAlignment="1"/>
    <xf numFmtId="3" fontId="38" fillId="0" borderId="14" xfId="0" applyNumberFormat="1" applyFont="1" applyFill="1" applyBorder="1" applyAlignment="1"/>
    <xf numFmtId="3" fontId="38" fillId="0" borderId="11" xfId="0" applyNumberFormat="1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3" fontId="38" fillId="0" borderId="15" xfId="0" applyNumberFormat="1" applyFont="1" applyFill="1" applyBorder="1" applyAlignment="1">
      <alignment horizontal="right"/>
    </xf>
    <xf numFmtId="3" fontId="38" fillId="0" borderId="4" xfId="0" applyNumberFormat="1" applyFont="1" applyFill="1" applyBorder="1" applyAlignment="1">
      <alignment horizontal="right"/>
    </xf>
    <xf numFmtId="3" fontId="38" fillId="0" borderId="8" xfId="0" applyNumberFormat="1" applyFont="1" applyFill="1" applyBorder="1" applyAlignment="1">
      <alignment horizontal="right"/>
    </xf>
    <xf numFmtId="3" fontId="38" fillId="0" borderId="10" xfId="0" applyNumberFormat="1" applyFont="1" applyFill="1" applyBorder="1" applyAlignment="1">
      <alignment horizontal="right"/>
    </xf>
    <xf numFmtId="0" fontId="60" fillId="2" borderId="11" xfId="0" applyFont="1" applyFill="1" applyBorder="1" applyAlignment="1"/>
    <xf numFmtId="0" fontId="59" fillId="0" borderId="8" xfId="0" applyFont="1" applyFill="1" applyBorder="1" applyAlignment="1">
      <alignment horizontal="left"/>
    </xf>
    <xf numFmtId="168" fontId="41" fillId="0" borderId="0" xfId="0" applyNumberFormat="1" applyFont="1" applyFill="1" applyBorder="1" applyAlignment="1"/>
    <xf numFmtId="0" fontId="59" fillId="0" borderId="10" xfId="0" applyFont="1" applyFill="1" applyBorder="1" applyAlignment="1">
      <alignment horizontal="left"/>
    </xf>
    <xf numFmtId="0" fontId="34" fillId="0" borderId="14" xfId="0" applyFont="1" applyFill="1" applyBorder="1" applyAlignment="1"/>
    <xf numFmtId="0" fontId="59" fillId="0" borderId="1" xfId="0" applyFont="1" applyFill="1" applyBorder="1" applyAlignment="1">
      <alignment horizontal="left"/>
    </xf>
    <xf numFmtId="0" fontId="36" fillId="0" borderId="6" xfId="0" applyFont="1" applyFill="1" applyBorder="1" applyAlignment="1"/>
    <xf numFmtId="0" fontId="34" fillId="0" borderId="6" xfId="0" applyFont="1" applyFill="1" applyBorder="1" applyAlignment="1"/>
    <xf numFmtId="0" fontId="60" fillId="0" borderId="0" xfId="0" applyFont="1" applyFill="1" applyBorder="1" applyAlignment="1">
      <alignment horizontal="left"/>
    </xf>
    <xf numFmtId="0" fontId="46" fillId="0" borderId="0" xfId="0" applyFont="1" applyFill="1" applyBorder="1" applyAlignment="1"/>
    <xf numFmtId="0" fontId="60" fillId="0" borderId="2" xfId="0" applyFont="1" applyFill="1" applyBorder="1" applyAlignment="1">
      <alignment horizontal="left"/>
    </xf>
    <xf numFmtId="0" fontId="36" fillId="0" borderId="2" xfId="0" applyFont="1" applyFill="1" applyBorder="1" applyAlignment="1"/>
    <xf numFmtId="0" fontId="36" fillId="0" borderId="0" xfId="0" applyFont="1" applyFill="1" applyBorder="1" applyAlignment="1"/>
    <xf numFmtId="3" fontId="37" fillId="0" borderId="0" xfId="0" applyNumberFormat="1" applyFont="1" applyFill="1" applyBorder="1" applyAlignment="1"/>
    <xf numFmtId="168" fontId="61" fillId="0" borderId="0" xfId="0" applyNumberFormat="1" applyFont="1" applyFill="1" applyBorder="1" applyAlignment="1"/>
    <xf numFmtId="2" fontId="47" fillId="0" borderId="1" xfId="0" applyNumberFormat="1" applyFont="1" applyFill="1" applyBorder="1" applyAlignment="1">
      <alignment horizontal="left"/>
    </xf>
    <xf numFmtId="2" fontId="30" fillId="0" borderId="3" xfId="0" applyNumberFormat="1" applyFont="1" applyFill="1" applyBorder="1" applyAlignment="1"/>
    <xf numFmtId="3" fontId="26" fillId="0" borderId="7" xfId="0" applyNumberFormat="1" applyFont="1" applyFill="1" applyBorder="1" applyAlignment="1"/>
    <xf numFmtId="3" fontId="26" fillId="0" borderId="1" xfId="0" applyNumberFormat="1" applyFont="1" applyFill="1" applyBorder="1" applyAlignment="1"/>
    <xf numFmtId="3" fontId="47" fillId="0" borderId="3" xfId="0" applyNumberFormat="1" applyFont="1" applyFill="1" applyBorder="1" applyAlignment="1"/>
    <xf numFmtId="3" fontId="38" fillId="0" borderId="14" xfId="0" applyNumberFormat="1" applyFont="1" applyFill="1" applyBorder="1" applyAlignment="1">
      <alignment horizontal="right"/>
    </xf>
    <xf numFmtId="0" fontId="45" fillId="0" borderId="0" xfId="0" applyFont="1" applyFill="1" applyBorder="1" applyAlignment="1"/>
    <xf numFmtId="3" fontId="38" fillId="0" borderId="12" xfId="0" applyNumberFormat="1" applyFont="1" applyFill="1" applyBorder="1" applyAlignment="1">
      <alignment horizontal="right"/>
    </xf>
    <xf numFmtId="3" fontId="47" fillId="0" borderId="14" xfId="0" applyNumberFormat="1" applyFont="1" applyFill="1" applyBorder="1" applyAlignment="1">
      <alignment horizontal="right"/>
    </xf>
    <xf numFmtId="3" fontId="47" fillId="0" borderId="11" xfId="0" applyNumberFormat="1" applyFont="1" applyFill="1" applyBorder="1" applyAlignment="1">
      <alignment horizontal="right"/>
    </xf>
    <xf numFmtId="0" fontId="59" fillId="0" borderId="14" xfId="0" applyFont="1" applyFill="1" applyBorder="1" applyAlignment="1"/>
    <xf numFmtId="3" fontId="47" fillId="0" borderId="7" xfId="0" applyNumberFormat="1" applyFont="1" applyFill="1" applyBorder="1" applyAlignment="1">
      <alignment horizontal="right"/>
    </xf>
    <xf numFmtId="14" fontId="38" fillId="0" borderId="14" xfId="0" applyNumberFormat="1" applyFont="1" applyFill="1" applyBorder="1" applyAlignment="1">
      <alignment horizontal="right"/>
    </xf>
    <xf numFmtId="0" fontId="59" fillId="0" borderId="9" xfId="0" applyFont="1" applyFill="1" applyBorder="1" applyAlignment="1"/>
    <xf numFmtId="0" fontId="59" fillId="0" borderId="11" xfId="0" applyFont="1" applyFill="1" applyBorder="1" applyAlignment="1"/>
    <xf numFmtId="0" fontId="59" fillId="0" borderId="4" xfId="0" applyFont="1" applyFill="1" applyBorder="1" applyAlignment="1">
      <alignment horizontal="left"/>
    </xf>
    <xf numFmtId="0" fontId="59" fillId="0" borderId="12" xfId="0" applyFont="1" applyFill="1" applyBorder="1" applyAlignment="1"/>
    <xf numFmtId="0" fontId="59" fillId="0" borderId="0" xfId="0" applyFont="1" applyFill="1" applyBorder="1" applyAlignment="1"/>
    <xf numFmtId="0" fontId="63" fillId="0" borderId="3" xfId="0" applyFont="1" applyFill="1" applyBorder="1" applyAlignment="1"/>
    <xf numFmtId="0" fontId="26" fillId="0" borderId="1" xfId="0" applyFont="1" applyFill="1" applyBorder="1" applyAlignment="1">
      <alignment horizontal="center"/>
    </xf>
    <xf numFmtId="0" fontId="26" fillId="0" borderId="3" xfId="0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 vertical="center" wrapText="1"/>
    </xf>
    <xf numFmtId="3" fontId="54" fillId="0" borderId="0" xfId="0" applyNumberFormat="1" applyFont="1" applyFill="1" applyBorder="1" applyAlignment="1">
      <alignment horizontal="right"/>
    </xf>
    <xf numFmtId="0" fontId="38" fillId="0" borderId="0" xfId="0" applyNumberFormat="1" applyFont="1" applyFill="1" applyBorder="1"/>
    <xf numFmtId="43" fontId="46" fillId="0" borderId="0" xfId="11051" applyFont="1" applyFill="1" applyBorder="1" applyAlignment="1">
      <alignment horizontal="right"/>
    </xf>
    <xf numFmtId="0" fontId="26" fillId="0" borderId="11" xfId="0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8" fillId="0" borderId="11" xfId="0" applyNumberFormat="1" applyFont="1" applyFill="1" applyBorder="1" applyAlignment="1">
      <alignment horizontal="center"/>
    </xf>
    <xf numFmtId="3" fontId="38" fillId="0" borderId="9" xfId="0" applyNumberFormat="1" applyFont="1" applyFill="1" applyBorder="1" applyAlignment="1">
      <alignment horizontal="center"/>
    </xf>
    <xf numFmtId="3" fontId="38" fillId="0" borderId="12" xfId="0" applyNumberFormat="1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center"/>
    </xf>
    <xf numFmtId="3" fontId="47" fillId="0" borderId="0" xfId="0" applyNumberFormat="1" applyFont="1" applyFill="1" applyBorder="1" applyAlignment="1">
      <alignment horizontal="center"/>
    </xf>
    <xf numFmtId="3" fontId="47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3" fontId="43" fillId="0" borderId="1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216" fontId="48" fillId="0" borderId="0" xfId="0" applyNumberFormat="1" applyFont="1" applyFill="1" applyBorder="1" applyAlignment="1">
      <alignment horizontal="center"/>
    </xf>
    <xf numFmtId="165" fontId="26" fillId="0" borderId="3" xfId="0" applyNumberFormat="1" applyFont="1" applyFill="1" applyBorder="1" applyAlignment="1"/>
    <xf numFmtId="217" fontId="38" fillId="0" borderId="0" xfId="0" applyNumberFormat="1" applyFont="1" applyFill="1" applyBorder="1" applyAlignment="1"/>
    <xf numFmtId="216" fontId="25" fillId="0" borderId="0" xfId="0" applyNumberFormat="1" applyFont="1" applyFill="1" applyBorder="1" applyAlignment="1">
      <alignment horizontal="center"/>
    </xf>
    <xf numFmtId="0" fontId="157" fillId="0" borderId="0" xfId="0" applyFont="1" applyFill="1" applyBorder="1" applyAlignment="1">
      <alignment horizontal="center" vertical="center"/>
    </xf>
    <xf numFmtId="0" fontId="158" fillId="0" borderId="0" xfId="0" applyFont="1" applyFill="1" applyBorder="1" applyAlignment="1">
      <alignment horizontal="center" vertical="center"/>
    </xf>
    <xf numFmtId="167" fontId="25" fillId="0" borderId="0" xfId="11051" applyNumberFormat="1" applyFont="1" applyFill="1"/>
    <xf numFmtId="0" fontId="47" fillId="0" borderId="6" xfId="0" applyFont="1" applyFill="1" applyBorder="1" applyAlignment="1">
      <alignment horizontal="center"/>
    </xf>
    <xf numFmtId="0" fontId="47" fillId="0" borderId="1" xfId="0" applyFont="1" applyFill="1" applyBorder="1" applyAlignment="1">
      <alignment horizontal="center"/>
    </xf>
    <xf numFmtId="3" fontId="38" fillId="0" borderId="26" xfId="0" applyNumberFormat="1" applyFont="1" applyFill="1" applyBorder="1" applyAlignment="1">
      <alignment horizontal="right"/>
    </xf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0" fontId="47" fillId="0" borderId="3" xfId="0" applyFont="1" applyFill="1" applyBorder="1" applyAlignment="1">
      <alignment horizontal="center"/>
    </xf>
    <xf numFmtId="3" fontId="38" fillId="0" borderId="7" xfId="0" applyNumberFormat="1" applyFont="1" applyFill="1" applyBorder="1" applyAlignment="1">
      <alignment horizontal="right"/>
    </xf>
    <xf numFmtId="3" fontId="38" fillId="0" borderId="6" xfId="0" applyNumberFormat="1" applyFont="1" applyFill="1" applyBorder="1" applyAlignment="1">
      <alignment horizontal="right"/>
    </xf>
    <xf numFmtId="3" fontId="38" fillId="0" borderId="6" xfId="0" applyNumberFormat="1" applyFont="1" applyFill="1" applyBorder="1" applyAlignment="1">
      <alignment horizontal="center"/>
    </xf>
    <xf numFmtId="4" fontId="38" fillId="0" borderId="0" xfId="0" applyNumberFormat="1" applyFont="1" applyFill="1" applyBorder="1" applyAlignment="1"/>
    <xf numFmtId="0" fontId="60" fillId="0" borderId="1" xfId="0" applyFont="1" applyFill="1" applyBorder="1" applyAlignment="1">
      <alignment horizontal="left"/>
    </xf>
    <xf numFmtId="0" fontId="59" fillId="0" borderId="6" xfId="0" applyFont="1" applyFill="1" applyBorder="1" applyAlignment="1"/>
    <xf numFmtId="0" fontId="25" fillId="34" borderId="0" xfId="0" applyFont="1" applyFill="1" applyBorder="1" applyAlignment="1">
      <alignment horizontal="right"/>
    </xf>
    <xf numFmtId="0" fontId="61" fillId="34" borderId="0" xfId="0" applyFont="1" applyFill="1" applyBorder="1" applyAlignment="1"/>
    <xf numFmtId="0" fontId="46" fillId="78" borderId="0" xfId="0" applyFont="1" applyFill="1" applyBorder="1" applyAlignment="1">
      <alignment horizontal="center"/>
    </xf>
    <xf numFmtId="0" fontId="46" fillId="78" borderId="1" xfId="0" applyFont="1" applyFill="1" applyBorder="1" applyAlignment="1"/>
    <xf numFmtId="0" fontId="26" fillId="78" borderId="6" xfId="0" applyFont="1" applyFill="1" applyBorder="1" applyAlignment="1"/>
    <xf numFmtId="3" fontId="47" fillId="78" borderId="3" xfId="0" applyNumberFormat="1" applyFont="1" applyFill="1" applyBorder="1" applyAlignment="1">
      <alignment horizontal="right"/>
    </xf>
    <xf numFmtId="167" fontId="47" fillId="78" borderId="3" xfId="11051" applyNumberFormat="1" applyFont="1" applyFill="1" applyBorder="1" applyAlignment="1">
      <alignment horizontal="right"/>
    </xf>
    <xf numFmtId="168" fontId="61" fillId="78" borderId="0" xfId="0" applyNumberFormat="1" applyFont="1" applyFill="1" applyBorder="1" applyAlignment="1"/>
    <xf numFmtId="168" fontId="41" fillId="78" borderId="0" xfId="0" applyNumberFormat="1" applyFont="1" applyFill="1" applyBorder="1" applyAlignment="1"/>
    <xf numFmtId="0" fontId="33" fillId="78" borderId="0" xfId="0" applyFont="1" applyFill="1" applyBorder="1" applyAlignment="1"/>
    <xf numFmtId="0" fontId="45" fillId="78" borderId="0" xfId="0" applyFont="1" applyFill="1" applyBorder="1" applyAlignment="1">
      <alignment horizontal="center"/>
    </xf>
    <xf numFmtId="0" fontId="56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3" fontId="47" fillId="78" borderId="1" xfId="0" applyNumberFormat="1" applyFont="1" applyFill="1" applyBorder="1" applyAlignment="1">
      <alignment horizontal="right"/>
    </xf>
    <xf numFmtId="0" fontId="47" fillId="78" borderId="1" xfId="0" applyFont="1" applyFill="1" applyBorder="1" applyAlignment="1">
      <alignment horizontal="left"/>
    </xf>
    <xf numFmtId="3" fontId="47" fillId="78" borderId="6" xfId="0" applyNumberFormat="1" applyFont="1" applyFill="1" applyBorder="1" applyAlignment="1">
      <alignment horizontal="right"/>
    </xf>
    <xf numFmtId="3" fontId="47" fillId="78" borderId="3" xfId="11050" applyNumberFormat="1" applyFont="1" applyFill="1" applyBorder="1" applyAlignment="1">
      <alignment horizontal="right"/>
    </xf>
    <xf numFmtId="4" fontId="47" fillId="78" borderId="3" xfId="1105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7" fillId="78" borderId="6" xfId="0" applyFont="1" applyFill="1" applyBorder="1" applyAlignment="1"/>
    <xf numFmtId="3" fontId="47" fillId="78" borderId="7" xfId="0" applyNumberFormat="1" applyFont="1" applyFill="1" applyBorder="1" applyAlignment="1">
      <alignment horizontal="right"/>
    </xf>
    <xf numFmtId="0" fontId="25" fillId="78" borderId="0" xfId="0" applyFont="1" applyFill="1" applyBorder="1" applyAlignment="1"/>
    <xf numFmtId="3" fontId="47" fillId="78" borderId="1" xfId="11050" applyNumberFormat="1" applyFont="1" applyFill="1" applyBorder="1" applyAlignment="1">
      <alignment horizontal="right"/>
    </xf>
    <xf numFmtId="0" fontId="46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3" fontId="47" fillId="78" borderId="3" xfId="0" applyNumberFormat="1" applyFont="1" applyFill="1" applyBorder="1" applyAlignment="1">
      <alignment horizontal="right" vertical="center"/>
    </xf>
    <xf numFmtId="3" fontId="47" fillId="78" borderId="7" xfId="0" applyNumberFormat="1" applyFont="1" applyFill="1" applyBorder="1" applyAlignment="1">
      <alignment horizontal="right" vertical="center"/>
    </xf>
    <xf numFmtId="0" fontId="47" fillId="78" borderId="1" xfId="0" applyFont="1" applyFill="1" applyBorder="1" applyAlignment="1"/>
    <xf numFmtId="0" fontId="47" fillId="0" borderId="10" xfId="0" applyFont="1" applyFill="1" applyBorder="1" applyAlignment="1">
      <alignment horizontal="right"/>
    </xf>
    <xf numFmtId="3" fontId="47" fillId="0" borderId="4" xfId="0" applyNumberFormat="1" applyFont="1" applyFill="1" applyBorder="1" applyAlignment="1">
      <alignment horizontal="right"/>
    </xf>
    <xf numFmtId="3" fontId="47" fillId="0" borderId="8" xfId="0" applyNumberFormat="1" applyFont="1" applyFill="1" applyBorder="1" applyAlignment="1">
      <alignment horizontal="right"/>
    </xf>
    <xf numFmtId="0" fontId="47" fillId="0" borderId="14" xfId="0" applyFont="1" applyFill="1" applyBorder="1" applyAlignment="1">
      <alignment horizontal="right"/>
    </xf>
    <xf numFmtId="3" fontId="47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38" fillId="0" borderId="13" xfId="0" applyFont="1" applyFill="1" applyBorder="1"/>
    <xf numFmtId="4" fontId="38" fillId="0" borderId="14" xfId="0" applyNumberFormat="1" applyFont="1" applyFill="1" applyBorder="1"/>
    <xf numFmtId="4" fontId="38" fillId="0" borderId="14" xfId="0" applyNumberFormat="1" applyFont="1" applyFill="1" applyBorder="1" applyAlignment="1">
      <alignment horizontal="right"/>
    </xf>
    <xf numFmtId="0" fontId="47" fillId="78" borderId="3" xfId="0" applyFont="1" applyFill="1" applyBorder="1" applyAlignment="1"/>
    <xf numFmtId="3" fontId="47" fillId="78" borderId="7" xfId="11050" applyNumberFormat="1" applyFont="1" applyFill="1" applyBorder="1" applyAlignment="1">
      <alignment horizontal="right"/>
    </xf>
    <xf numFmtId="3" fontId="47" fillId="0" borderId="13" xfId="0" applyNumberFormat="1" applyFont="1" applyFill="1" applyBorder="1" applyAlignment="1"/>
    <xf numFmtId="3" fontId="47" fillId="0" borderId="14" xfId="0" applyNumberFormat="1" applyFont="1" applyFill="1" applyBorder="1" applyAlignment="1"/>
    <xf numFmtId="0" fontId="38" fillId="0" borderId="8" xfId="0" applyNumberFormat="1" applyFont="1" applyFill="1" applyBorder="1"/>
    <xf numFmtId="0" fontId="38" fillId="0" borderId="11" xfId="0" applyNumberFormat="1" applyFont="1" applyFill="1" applyBorder="1"/>
    <xf numFmtId="4" fontId="38" fillId="0" borderId="10" xfId="0" applyNumberFormat="1" applyFont="1" applyFill="1" applyBorder="1"/>
    <xf numFmtId="4" fontId="38" fillId="0" borderId="10" xfId="0" applyNumberFormat="1" applyFont="1" applyFill="1" applyBorder="1" applyAlignment="1">
      <alignment horizontal="right"/>
    </xf>
    <xf numFmtId="4" fontId="38" fillId="0" borderId="11" xfId="0" applyNumberFormat="1" applyFont="1" applyFill="1" applyBorder="1" applyAlignment="1">
      <alignment horizontal="right"/>
    </xf>
    <xf numFmtId="14" fontId="38" fillId="0" borderId="10" xfId="0" applyNumberFormat="1" applyFont="1" applyFill="1" applyBorder="1" applyAlignment="1">
      <alignment horizontal="right"/>
    </xf>
    <xf numFmtId="3" fontId="47" fillId="78" borderId="1" xfId="0" applyNumberFormat="1" applyFont="1" applyFill="1" applyBorder="1" applyAlignment="1">
      <alignment horizontal="right" vertical="center"/>
    </xf>
    <xf numFmtId="3" fontId="47" fillId="0" borderId="8" xfId="0" applyNumberFormat="1" applyFont="1" applyFill="1" applyBorder="1" applyAlignment="1"/>
    <xf numFmtId="3" fontId="38" fillId="0" borderId="10" xfId="0" applyNumberFormat="1" applyFont="1" applyFill="1" applyBorder="1" applyAlignment="1"/>
    <xf numFmtId="3" fontId="47" fillId="0" borderId="10" xfId="0" applyNumberFormat="1" applyFont="1" applyFill="1" applyBorder="1" applyAlignment="1"/>
    <xf numFmtId="3" fontId="38" fillId="0" borderId="4" xfId="0" applyNumberFormat="1" applyFont="1" applyFill="1" applyBorder="1" applyAlignment="1"/>
    <xf numFmtId="3" fontId="38" fillId="0" borderId="5" xfId="0" applyNumberFormat="1" applyFont="1" applyFill="1" applyBorder="1" applyAlignment="1"/>
    <xf numFmtId="167" fontId="47" fillId="78" borderId="7" xfId="11051" applyNumberFormat="1" applyFont="1" applyFill="1" applyBorder="1" applyAlignment="1">
      <alignment horizontal="right"/>
    </xf>
    <xf numFmtId="0" fontId="38" fillId="0" borderId="14" xfId="0" applyNumberFormat="1" applyFont="1" applyFill="1" applyBorder="1"/>
    <xf numFmtId="3" fontId="4" fillId="0" borderId="52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7" fillId="0" borderId="7" xfId="0" applyNumberFormat="1" applyFont="1" applyFill="1" applyBorder="1" applyAlignment="1"/>
    <xf numFmtId="0" fontId="38" fillId="0" borderId="0" xfId="0" applyFont="1" applyFill="1" applyBorder="1" applyAlignment="1">
      <alignment horizontal="center"/>
    </xf>
    <xf numFmtId="3" fontId="47" fillId="0" borderId="13" xfId="0" applyNumberFormat="1" applyFont="1" applyFill="1" applyBorder="1" applyAlignment="1">
      <alignment horizontal="center"/>
    </xf>
    <xf numFmtId="3" fontId="38" fillId="0" borderId="14" xfId="0" applyNumberFormat="1" applyFont="1" applyFill="1" applyBorder="1" applyAlignment="1">
      <alignment horizontal="center"/>
    </xf>
    <xf numFmtId="3" fontId="47" fillId="0" borderId="14" xfId="0" applyNumberFormat="1" applyFont="1" applyFill="1" applyBorder="1" applyAlignment="1">
      <alignment horizontal="center"/>
    </xf>
    <xf numFmtId="0" fontId="26" fillId="0" borderId="53" xfId="0" applyFont="1" applyFill="1" applyBorder="1" applyAlignment="1">
      <alignment horizontal="center" vertical="center" wrapText="1"/>
    </xf>
    <xf numFmtId="3" fontId="47" fillId="78" borderId="15" xfId="0" applyNumberFormat="1" applyFont="1" applyFill="1" applyBorder="1" applyAlignment="1">
      <alignment horizontal="right"/>
    </xf>
    <xf numFmtId="3" fontId="47" fillId="78" borderId="15" xfId="11050" applyNumberFormat="1" applyFont="1" applyFill="1" applyBorder="1" applyAlignment="1">
      <alignment horizontal="right"/>
    </xf>
    <xf numFmtId="3" fontId="38" fillId="0" borderId="15" xfId="0" applyNumberFormat="1" applyFont="1" applyFill="1" applyBorder="1" applyAlignment="1">
      <alignment horizontal="center"/>
    </xf>
    <xf numFmtId="0" fontId="29" fillId="0" borderId="13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/>
    </xf>
    <xf numFmtId="3" fontId="38" fillId="0" borderId="54" xfId="0" applyNumberFormat="1" applyFont="1" applyFill="1" applyBorder="1" applyAlignment="1">
      <alignment horizontal="right"/>
    </xf>
    <xf numFmtId="0" fontId="59" fillId="0" borderId="8" xfId="0" applyFont="1" applyBorder="1" applyAlignment="1">
      <alignment horizontal="left"/>
    </xf>
    <xf numFmtId="0" fontId="36" fillId="0" borderId="9" xfId="0" applyFont="1" applyBorder="1" applyAlignment="1"/>
    <xf numFmtId="3" fontId="38" fillId="0" borderId="15" xfId="0" applyNumberFormat="1" applyFont="1" applyFill="1" applyBorder="1" applyAlignment="1"/>
    <xf numFmtId="0" fontId="47" fillId="0" borderId="7" xfId="0" applyFont="1" applyFill="1" applyBorder="1" applyAlignment="1">
      <alignment horizontal="center"/>
    </xf>
    <xf numFmtId="3" fontId="47" fillId="78" borderId="13" xfId="0" applyNumberFormat="1" applyFont="1" applyFill="1" applyBorder="1" applyAlignment="1">
      <alignment horizontal="right"/>
    </xf>
    <xf numFmtId="0" fontId="26" fillId="0" borderId="14" xfId="0" applyFont="1" applyFill="1" applyBorder="1" applyAlignment="1">
      <alignment horizontal="center"/>
    </xf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8" fillId="0" borderId="13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3" fontId="38" fillId="0" borderId="7" xfId="0" applyNumberFormat="1" applyFont="1" applyFill="1" applyBorder="1" applyAlignment="1">
      <alignment horizontal="center"/>
    </xf>
    <xf numFmtId="3" fontId="43" fillId="0" borderId="13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7" fillId="0" borderId="0" xfId="0" applyFont="1" applyFill="1" applyBorder="1" applyAlignment="1">
      <alignment horizontal="right" vertical="center"/>
    </xf>
    <xf numFmtId="0" fontId="158" fillId="0" borderId="0" xfId="0" applyFont="1" applyFill="1" applyBorder="1" applyAlignment="1">
      <alignment horizontal="right" vertical="center"/>
    </xf>
    <xf numFmtId="0" fontId="51" fillId="0" borderId="0" xfId="0" applyFont="1" applyFill="1" applyAlignment="1">
      <alignment horizontal="right"/>
    </xf>
    <xf numFmtId="0" fontId="38" fillId="0" borderId="11" xfId="0" applyNumberFormat="1" applyFont="1" applyFill="1" applyBorder="1" applyAlignment="1">
      <alignment horizontal="right"/>
    </xf>
    <xf numFmtId="0" fontId="38" fillId="0" borderId="0" xfId="0" applyFont="1" applyFill="1" applyBorder="1" applyAlignment="1">
      <alignment horizontal="right"/>
    </xf>
    <xf numFmtId="0" fontId="45" fillId="0" borderId="0" xfId="0" applyFont="1" applyFill="1" applyBorder="1" applyAlignment="1">
      <alignment horizontal="right"/>
    </xf>
    <xf numFmtId="167" fontId="25" fillId="0" borderId="0" xfId="11051" applyNumberFormat="1" applyFont="1" applyFill="1" applyAlignment="1">
      <alignment horizontal="right"/>
    </xf>
    <xf numFmtId="216" fontId="25" fillId="0" borderId="0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3" fontId="26" fillId="0" borderId="13" xfId="0" applyNumberFormat="1" applyFont="1" applyFill="1" applyBorder="1" applyAlignment="1">
      <alignment horizontal="right"/>
    </xf>
    <xf numFmtId="3" fontId="4" fillId="0" borderId="14" xfId="0" applyNumberFormat="1" applyFont="1" applyFill="1" applyBorder="1" applyAlignment="1">
      <alignment horizontal="right"/>
    </xf>
    <xf numFmtId="167" fontId="26" fillId="0" borderId="14" xfId="26305" applyNumberFormat="1" applyFont="1" applyFill="1" applyBorder="1" applyAlignment="1">
      <alignment horizontal="right"/>
    </xf>
    <xf numFmtId="167" fontId="38" fillId="0" borderId="14" xfId="26305" applyNumberFormat="1" applyFont="1" applyFill="1" applyBorder="1" applyAlignment="1">
      <alignment horizontal="right"/>
    </xf>
    <xf numFmtId="167" fontId="25" fillId="0" borderId="0" xfId="11051" applyNumberFormat="1" applyFont="1" applyFill="1" applyBorder="1"/>
    <xf numFmtId="167" fontId="47" fillId="0" borderId="55" xfId="11051" applyNumberFormat="1" applyFont="1" applyFill="1" applyBorder="1" applyAlignment="1">
      <alignment horizontal="right"/>
    </xf>
    <xf numFmtId="167" fontId="47" fillId="0" borderId="7" xfId="11051" applyNumberFormat="1" applyFont="1" applyFill="1" applyBorder="1" applyAlignment="1">
      <alignment horizontal="right"/>
    </xf>
    <xf numFmtId="167" fontId="47" fillId="0" borderId="7" xfId="11051" applyNumberFormat="1" applyFont="1" applyFill="1" applyBorder="1" applyAlignment="1"/>
    <xf numFmtId="167" fontId="47" fillId="0" borderId="7" xfId="11051" applyNumberFormat="1" applyFont="1" applyFill="1" applyBorder="1" applyAlignment="1">
      <alignment horizontal="center"/>
    </xf>
    <xf numFmtId="0" fontId="38" fillId="0" borderId="11" xfId="0" applyNumberFormat="1" applyFont="1" applyFill="1" applyBorder="1" applyAlignment="1">
      <alignment horizontal="center"/>
    </xf>
    <xf numFmtId="167" fontId="38" fillId="0" borderId="0" xfId="11051" applyNumberFormat="1" applyFont="1" applyFill="1"/>
    <xf numFmtId="167" fontId="38" fillId="0" borderId="14" xfId="11051" applyNumberFormat="1" applyFont="1" applyFill="1" applyBorder="1"/>
    <xf numFmtId="167" fontId="38" fillId="0" borderId="11" xfId="11051" applyNumberFormat="1" applyFont="1" applyFill="1" applyBorder="1"/>
    <xf numFmtId="167" fontId="38" fillId="0" borderId="11" xfId="11051" applyNumberFormat="1" applyFont="1" applyFill="1" applyBorder="1" applyAlignment="1">
      <alignment horizontal="right"/>
    </xf>
    <xf numFmtId="167" fontId="38" fillId="0" borderId="15" xfId="11051" applyNumberFormat="1" applyFont="1" applyFill="1" applyBorder="1"/>
    <xf numFmtId="167" fontId="61" fillId="78" borderId="0" xfId="11051" applyNumberFormat="1" applyFont="1" applyFill="1" applyBorder="1" applyAlignment="1"/>
    <xf numFmtId="167" fontId="61" fillId="34" borderId="0" xfId="11051" applyNumberFormat="1" applyFont="1" applyFill="1" applyBorder="1" applyAlignment="1"/>
    <xf numFmtId="167" fontId="61" fillId="0" borderId="0" xfId="11051" applyNumberFormat="1" applyFont="1" applyFill="1" applyBorder="1" applyAlignment="1"/>
    <xf numFmtId="167" fontId="25" fillId="0" borderId="0" xfId="11051" applyNumberFormat="1" applyFont="1" applyFill="1" applyBorder="1" applyAlignment="1"/>
    <xf numFmtId="3" fontId="26" fillId="0" borderId="9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167" fontId="26" fillId="0" borderId="11" xfId="26305" applyNumberFormat="1" applyFont="1" applyFill="1" applyBorder="1" applyAlignment="1">
      <alignment horizontal="right"/>
    </xf>
    <xf numFmtId="167" fontId="38" fillId="0" borderId="11" xfId="26305" applyNumberFormat="1" applyFont="1" applyFill="1" applyBorder="1" applyAlignment="1">
      <alignment horizontal="right"/>
    </xf>
    <xf numFmtId="3" fontId="47" fillId="0" borderId="9" xfId="0" applyNumberFormat="1" applyFont="1" applyFill="1" applyBorder="1" applyAlignment="1">
      <alignment horizontal="right"/>
    </xf>
    <xf numFmtId="3" fontId="47" fillId="0" borderId="6" xfId="0" applyNumberFormat="1" applyFont="1" applyFill="1" applyBorder="1" applyAlignment="1"/>
    <xf numFmtId="3" fontId="26" fillId="0" borderId="6" xfId="0" applyNumberFormat="1" applyFont="1" applyFill="1" applyBorder="1" applyAlignment="1"/>
    <xf numFmtId="0" fontId="59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7" fontId="47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7" fillId="79" borderId="7" xfId="0" applyNumberFormat="1" applyFont="1" applyFill="1" applyBorder="1" applyAlignment="1">
      <alignment horizontal="right"/>
    </xf>
    <xf numFmtId="3" fontId="47" fillId="79" borderId="6" xfId="0" applyNumberFormat="1" applyFont="1" applyFill="1" applyBorder="1" applyAlignment="1">
      <alignment horizontal="center"/>
    </xf>
    <xf numFmtId="3" fontId="47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47" fillId="79" borderId="15" xfId="1105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7" fillId="79" borderId="7" xfId="11050" applyNumberFormat="1" applyFont="1" applyFill="1" applyBorder="1" applyAlignment="1">
      <alignment horizontal="right"/>
    </xf>
    <xf numFmtId="3" fontId="47" fillId="79" borderId="7" xfId="0" applyNumberFormat="1" applyFont="1" applyFill="1" applyBorder="1" applyAlignment="1">
      <alignment horizontal="center"/>
    </xf>
    <xf numFmtId="3" fontId="47" fillId="79" borderId="9" xfId="0" applyNumberFormat="1" applyFont="1" applyFill="1" applyBorder="1" applyAlignment="1">
      <alignment horizontal="center"/>
    </xf>
    <xf numFmtId="3" fontId="47" fillId="79" borderId="1" xfId="0" applyNumberFormat="1" applyFont="1" applyFill="1" applyBorder="1" applyAlignment="1">
      <alignment horizontal="right"/>
    </xf>
    <xf numFmtId="3" fontId="47" fillId="79" borderId="48" xfId="0" applyNumberFormat="1" applyFont="1" applyFill="1" applyBorder="1" applyAlignment="1">
      <alignment horizontal="center"/>
    </xf>
    <xf numFmtId="3" fontId="47" fillId="79" borderId="49" xfId="0" applyNumberFormat="1" applyFont="1" applyFill="1" applyBorder="1" applyAlignment="1">
      <alignment horizontal="center"/>
    </xf>
    <xf numFmtId="3" fontId="47" fillId="79" borderId="50" xfId="0" applyNumberFormat="1" applyFont="1" applyFill="1" applyBorder="1" applyAlignment="1">
      <alignment horizontal="center"/>
    </xf>
    <xf numFmtId="3" fontId="47" fillId="79" borderId="15" xfId="0" applyNumberFormat="1" applyFont="1" applyFill="1" applyBorder="1" applyAlignment="1">
      <alignment horizontal="right"/>
    </xf>
    <xf numFmtId="3" fontId="26" fillId="79" borderId="3" xfId="0" applyNumberFormat="1" applyFont="1" applyFill="1" applyBorder="1" applyAlignment="1">
      <alignment horizontal="center"/>
    </xf>
    <xf numFmtId="3" fontId="26" fillId="79" borderId="11" xfId="0" applyNumberFormat="1" applyFont="1" applyFill="1" applyBorder="1" applyAlignment="1">
      <alignment horizontal="center"/>
    </xf>
    <xf numFmtId="3" fontId="47" fillId="79" borderId="7" xfId="0" applyNumberFormat="1" applyFont="1" applyFill="1" applyBorder="1" applyAlignment="1">
      <alignment horizontal="right" vertical="center"/>
    </xf>
    <xf numFmtId="3" fontId="47" fillId="79" borderId="7" xfId="0" applyNumberFormat="1" applyFont="1" applyFill="1" applyBorder="1" applyAlignment="1">
      <alignment horizontal="center" vertical="center"/>
    </xf>
    <xf numFmtId="3" fontId="47" fillId="79" borderId="12" xfId="0" applyNumberFormat="1" applyFont="1" applyFill="1" applyBorder="1" applyAlignment="1">
      <alignment horizontal="center" vertical="center"/>
    </xf>
    <xf numFmtId="3" fontId="47" fillId="79" borderId="5" xfId="0" applyNumberFormat="1" applyFont="1" applyFill="1" applyBorder="1" applyAlignment="1">
      <alignment horizontal="center"/>
    </xf>
    <xf numFmtId="3" fontId="47" fillId="0" borderId="7" xfId="0" applyNumberFormat="1" applyFont="1" applyFill="1" applyBorder="1" applyAlignment="1">
      <alignment horizontal="center"/>
    </xf>
    <xf numFmtId="3" fontId="47" fillId="0" borderId="1" xfId="0" applyNumberFormat="1" applyFont="1" applyFill="1" applyBorder="1" applyAlignment="1"/>
    <xf numFmtId="3" fontId="47" fillId="0" borderId="48" xfId="0" applyNumberFormat="1" applyFont="1" applyFill="1" applyBorder="1" applyAlignment="1"/>
    <xf numFmtId="3" fontId="47" fillId="0" borderId="49" xfId="0" applyNumberFormat="1" applyFont="1" applyFill="1" applyBorder="1" applyAlignment="1"/>
    <xf numFmtId="3" fontId="47" fillId="0" borderId="49" xfId="0" applyNumberFormat="1" applyFont="1" applyFill="1" applyBorder="1" applyAlignment="1">
      <alignment horizontal="right"/>
    </xf>
    <xf numFmtId="3" fontId="47" fillId="0" borderId="50" xfId="0" applyNumberFormat="1" applyFont="1" applyFill="1" applyBorder="1" applyAlignment="1">
      <alignment horizontal="right"/>
    </xf>
    <xf numFmtId="167" fontId="38" fillId="2" borderId="11" xfId="26305" applyNumberFormat="1" applyFont="1" applyFill="1" applyBorder="1" applyAlignment="1">
      <alignment horizontal="right"/>
    </xf>
    <xf numFmtId="3" fontId="47" fillId="0" borderId="6" xfId="0" applyNumberFormat="1" applyFont="1" applyFill="1" applyBorder="1" applyAlignment="1">
      <alignment horizontal="center"/>
    </xf>
    <xf numFmtId="3" fontId="47" fillId="0" borderId="9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0" fontId="26" fillId="78" borderId="1" xfId="0" applyFont="1" applyFill="1" applyBorder="1" applyAlignment="1">
      <alignment horizontal="left"/>
    </xf>
    <xf numFmtId="0" fontId="26" fillId="78" borderId="6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5" fillId="0" borderId="10" xfId="0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59" fillId="0" borderId="8" xfId="0" applyFont="1" applyFill="1" applyBorder="1" applyAlignment="1">
      <alignment horizontal="left"/>
    </xf>
    <xf numFmtId="0" fontId="59" fillId="0" borderId="9" xfId="0" applyFont="1" applyFill="1" applyBorder="1" applyAlignment="1">
      <alignment horizontal="left"/>
    </xf>
    <xf numFmtId="16" fontId="28" fillId="0" borderId="27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6" fillId="0" borderId="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17" fontId="26" fillId="0" borderId="10" xfId="0" quotePrefix="1" applyNumberFormat="1" applyFont="1" applyFill="1" applyBorder="1" applyAlignment="1">
      <alignment horizontal="center" vertical="center" wrapText="1"/>
    </xf>
    <xf numFmtId="17" fontId="26" fillId="0" borderId="0" xfId="0" quotePrefix="1" applyNumberFormat="1" applyFont="1" applyFill="1" applyBorder="1" applyAlignment="1">
      <alignment horizontal="center" vertical="center" wrapText="1"/>
    </xf>
    <xf numFmtId="17" fontId="26" fillId="0" borderId="51" xfId="0" quotePrefix="1" applyNumberFormat="1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9" fillId="0" borderId="8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5" xfId="0" applyFont="1" applyFill="1" applyBorder="1" applyAlignment="1">
      <alignment horizontal="center" vertical="center"/>
    </xf>
    <xf numFmtId="0" fontId="46" fillId="0" borderId="12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left" wrapText="1"/>
    </xf>
    <xf numFmtId="0" fontId="35" fillId="2" borderId="11" xfId="0" applyFont="1" applyFill="1" applyBorder="1" applyAlignment="1">
      <alignment horizontal="left" wrapText="1"/>
    </xf>
    <xf numFmtId="0" fontId="35" fillId="0" borderId="4" xfId="0" applyFont="1" applyFill="1" applyBorder="1" applyAlignment="1">
      <alignment horizontal="left" wrapText="1"/>
    </xf>
    <xf numFmtId="0" fontId="35" fillId="0" borderId="12" xfId="0" applyFont="1" applyFill="1" applyBorder="1" applyAlignment="1">
      <alignment horizontal="left" wrapText="1"/>
    </xf>
    <xf numFmtId="0" fontId="35" fillId="0" borderId="10" xfId="0" applyFont="1" applyFill="1" applyBorder="1" applyAlignment="1">
      <alignment horizontal="left" wrapText="1"/>
    </xf>
    <xf numFmtId="0" fontId="35" fillId="0" borderId="11" xfId="0" applyFont="1" applyFill="1" applyBorder="1" applyAlignment="1">
      <alignment horizontal="left" wrapText="1"/>
    </xf>
    <xf numFmtId="0" fontId="35" fillId="2" borderId="10" xfId="0" applyFont="1" applyFill="1" applyBorder="1" applyAlignment="1">
      <alignment horizontal="left" vertical="center" wrapText="1"/>
    </xf>
    <xf numFmtId="0" fontId="35" fillId="2" borderId="11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60" fillId="0" borderId="10" xfId="0" applyFont="1" applyFill="1" applyBorder="1" applyAlignment="1">
      <alignment horizontal="left" wrapText="1"/>
    </xf>
    <xf numFmtId="0" fontId="60" fillId="0" borderId="11" xfId="0" applyFont="1" applyFill="1" applyBorder="1" applyAlignment="1">
      <alignment horizontal="left" wrapText="1"/>
    </xf>
    <xf numFmtId="0" fontId="60" fillId="0" borderId="4" xfId="0" applyFont="1" applyFill="1" applyBorder="1" applyAlignment="1">
      <alignment horizontal="left" wrapText="1"/>
    </xf>
    <xf numFmtId="0" fontId="60" fillId="0" borderId="12" xfId="0" applyFont="1" applyFill="1" applyBorder="1" applyAlignment="1">
      <alignment horizontal="left" wrapText="1"/>
    </xf>
    <xf numFmtId="0" fontId="53" fillId="0" borderId="0" xfId="0" applyFont="1" applyBorder="1" applyAlignment="1">
      <alignment horizontal="center" vertical="center"/>
    </xf>
    <xf numFmtId="0" fontId="52" fillId="2" borderId="0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</cellXfs>
  <cellStyles count="38012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D80000"/>
      <color rgb="FF66FF33"/>
      <color rgb="FF25C60A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0"/>
  <sheetViews>
    <sheetView showGridLines="0" tabSelected="1" view="pageBreakPreview" topLeftCell="B175" zoomScale="62" zoomScaleNormal="80" zoomScaleSheetLayoutView="62" zoomScalePageLayoutView="50" workbookViewId="0">
      <selection activeCell="AY21" sqref="AY21"/>
    </sheetView>
  </sheetViews>
  <sheetFormatPr baseColWidth="10" defaultColWidth="11.42578125" defaultRowHeight="20.100000000000001" customHeight="1"/>
  <cols>
    <col min="1" max="1" width="11.42578125" style="36"/>
    <col min="2" max="2" width="6.140625" style="107" customWidth="1"/>
    <col min="3" max="3" width="71.85546875" style="37" customWidth="1"/>
    <col min="4" max="4" width="14.28515625" style="47" hidden="1" customWidth="1"/>
    <col min="5" max="8" width="14.5703125" style="47" hidden="1" customWidth="1"/>
    <col min="9" max="9" width="14.28515625" style="47" hidden="1" customWidth="1"/>
    <col min="10" max="12" width="14.5703125" style="47" hidden="1" customWidth="1"/>
    <col min="13" max="13" width="17.5703125" style="47" hidden="1" customWidth="1"/>
    <col min="14" max="14" width="14.85546875" style="47" hidden="1" customWidth="1"/>
    <col min="15" max="15" width="18" style="47" hidden="1" customWidth="1"/>
    <col min="16" max="16" width="16.85546875" style="47" hidden="1" customWidth="1"/>
    <col min="17" max="17" width="15.7109375" style="47" hidden="1" customWidth="1"/>
    <col min="18" max="18" width="15" style="47" hidden="1" customWidth="1"/>
    <col min="19" max="19" width="16.140625" style="47" hidden="1" customWidth="1"/>
    <col min="20" max="20" width="15.28515625" style="47" hidden="1" customWidth="1"/>
    <col min="21" max="21" width="15" style="47" hidden="1" customWidth="1"/>
    <col min="22" max="22" width="0.42578125" style="47" hidden="1" customWidth="1"/>
    <col min="23" max="23" width="15.28515625" style="47" hidden="1" customWidth="1"/>
    <col min="24" max="24" width="14.85546875" style="47" hidden="1" customWidth="1"/>
    <col min="25" max="25" width="15.28515625" style="47" hidden="1" customWidth="1"/>
    <col min="26" max="26" width="15.7109375" style="47" hidden="1" customWidth="1"/>
    <col min="27" max="27" width="15.85546875" style="47" hidden="1" customWidth="1"/>
    <col min="28" max="28" width="15.140625" style="47" hidden="1" customWidth="1"/>
    <col min="29" max="29" width="16.7109375" style="47" hidden="1" customWidth="1"/>
    <col min="30" max="32" width="15.28515625" style="47" hidden="1" customWidth="1"/>
    <col min="33" max="33" width="14.85546875" style="47" hidden="1" customWidth="1"/>
    <col min="34" max="38" width="15.28515625" style="47" hidden="1" customWidth="1"/>
    <col min="39" max="40" width="15.28515625" style="286" hidden="1" customWidth="1"/>
    <col min="41" max="41" width="16.7109375" style="286" hidden="1" customWidth="1"/>
    <col min="42" max="44" width="15" style="286" bestFit="1" customWidth="1"/>
    <col min="45" max="50" width="15.28515625" style="286" customWidth="1"/>
    <col min="51" max="52" width="17.7109375" style="286" customWidth="1"/>
    <col min="53" max="53" width="18.42578125" style="30" customWidth="1"/>
    <col min="54" max="54" width="19.5703125" style="30" customWidth="1"/>
    <col min="55" max="55" width="18.140625" style="30" customWidth="1"/>
    <col min="56" max="56" width="8.42578125" style="30" bestFit="1" customWidth="1"/>
    <col min="57" max="57" width="20.42578125" style="47" customWidth="1"/>
    <col min="58" max="58" width="22.5703125" style="47" customWidth="1"/>
    <col min="59" max="59" width="23.7109375" style="30" customWidth="1"/>
    <col min="60" max="16384" width="11.42578125" style="30"/>
  </cols>
  <sheetData>
    <row r="1" spans="1:59" ht="20.100000000000001" customHeight="1">
      <c r="A1" s="19"/>
      <c r="B1" s="81"/>
      <c r="C1" s="8"/>
      <c r="BE1" s="45"/>
      <c r="BF1" s="45"/>
    </row>
    <row r="2" spans="1:59" ht="20.100000000000001" customHeight="1">
      <c r="A2" s="19"/>
      <c r="B2" s="81"/>
      <c r="C2" s="8"/>
      <c r="BE2" s="45"/>
      <c r="BF2" s="45"/>
    </row>
    <row r="3" spans="1:59" ht="15.75" customHeight="1">
      <c r="A3" s="20"/>
      <c r="B3" s="82"/>
      <c r="C3" s="55"/>
      <c r="BE3" s="45"/>
      <c r="BF3" s="45"/>
    </row>
    <row r="4" spans="1:59" ht="18.75">
      <c r="A4" s="20"/>
      <c r="B4" s="83"/>
      <c r="C4" s="56"/>
      <c r="D4" s="421"/>
      <c r="E4" s="421"/>
      <c r="F4" s="421"/>
      <c r="G4" s="421"/>
      <c r="H4" s="421"/>
      <c r="I4" s="421"/>
      <c r="J4" s="421"/>
      <c r="K4" s="421"/>
      <c r="L4" s="108"/>
      <c r="M4" s="108"/>
      <c r="N4" s="108"/>
      <c r="O4" s="182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75"/>
      <c r="BB4" s="75"/>
      <c r="BC4" s="75"/>
      <c r="BD4" s="75"/>
      <c r="BE4" s="45"/>
      <c r="BF4" s="45"/>
    </row>
    <row r="5" spans="1:59" ht="18.75">
      <c r="A5" s="20"/>
      <c r="B5" s="83"/>
      <c r="C5" s="56"/>
      <c r="D5" s="420"/>
      <c r="E5" s="420"/>
      <c r="F5" s="420"/>
      <c r="G5" s="420"/>
      <c r="H5" s="420"/>
      <c r="I5" s="420"/>
      <c r="J5" s="420"/>
      <c r="K5" s="420"/>
      <c r="L5" s="78"/>
      <c r="M5" s="78"/>
      <c r="N5" s="78"/>
      <c r="O5" s="183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75"/>
      <c r="BB5" s="75"/>
      <c r="BC5" s="75"/>
      <c r="BD5" s="75"/>
      <c r="BE5" s="45"/>
      <c r="BF5" s="45"/>
    </row>
    <row r="6" spans="1:59" ht="18.75">
      <c r="A6" s="20"/>
      <c r="B6" s="83"/>
      <c r="C6" s="1"/>
      <c r="D6" s="420"/>
      <c r="E6" s="420"/>
      <c r="F6" s="420"/>
      <c r="G6" s="420"/>
      <c r="H6" s="420"/>
      <c r="I6" s="420"/>
      <c r="J6" s="420"/>
      <c r="K6" s="420"/>
      <c r="L6" s="78"/>
      <c r="M6" s="78"/>
      <c r="N6" s="78"/>
      <c r="O6" s="183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75"/>
      <c r="BB6" s="75"/>
      <c r="BC6" s="75"/>
      <c r="BD6" s="75"/>
      <c r="BE6" s="45"/>
      <c r="BF6" s="45"/>
    </row>
    <row r="7" spans="1:59" ht="18.75">
      <c r="A7" s="20"/>
      <c r="B7" s="83"/>
      <c r="C7" s="1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289"/>
      <c r="AN7" s="289"/>
      <c r="AO7" s="289"/>
      <c r="AP7" s="289"/>
      <c r="AQ7" s="289"/>
      <c r="AR7" s="289"/>
      <c r="AS7" s="289"/>
      <c r="AT7" s="289"/>
      <c r="AU7" s="289"/>
      <c r="AV7" s="289"/>
      <c r="AW7" s="289"/>
      <c r="AX7" s="289"/>
      <c r="AY7" s="289"/>
      <c r="AZ7" s="289"/>
      <c r="BA7" s="75"/>
      <c r="BB7" s="75"/>
      <c r="BC7" s="75"/>
      <c r="BD7" s="75"/>
      <c r="BE7" s="45"/>
      <c r="BF7" s="45"/>
    </row>
    <row r="8" spans="1:59" ht="20.100000000000001" customHeight="1">
      <c r="A8" s="20"/>
      <c r="B8" s="83"/>
      <c r="C8" s="1"/>
      <c r="BA8" s="76"/>
      <c r="BB8" s="76"/>
      <c r="BC8" s="76"/>
      <c r="BD8" s="76"/>
      <c r="BE8" s="45"/>
      <c r="BF8" s="45"/>
    </row>
    <row r="9" spans="1:59" ht="30.75" customHeight="1" thickBot="1">
      <c r="A9" s="20"/>
      <c r="B9" s="84" t="s">
        <v>0</v>
      </c>
      <c r="C9" s="9"/>
      <c r="BE9" s="45"/>
      <c r="BF9" s="45"/>
    </row>
    <row r="10" spans="1:59" ht="29.25" customHeight="1" thickBot="1">
      <c r="A10" s="20"/>
      <c r="B10" s="384" t="s">
        <v>1</v>
      </c>
      <c r="C10" s="385"/>
      <c r="D10" s="422">
        <v>2021</v>
      </c>
      <c r="E10" s="423"/>
      <c r="F10" s="423"/>
      <c r="G10" s="423"/>
      <c r="H10" s="423"/>
      <c r="I10" s="423"/>
      <c r="J10" s="423"/>
      <c r="K10" s="423"/>
      <c r="L10" s="423"/>
      <c r="M10" s="423"/>
      <c r="N10" s="423"/>
      <c r="O10" s="424"/>
      <c r="P10" s="188"/>
      <c r="Q10" s="392">
        <v>2022</v>
      </c>
      <c r="R10" s="393"/>
      <c r="S10" s="393"/>
      <c r="T10" s="393"/>
      <c r="U10" s="393"/>
      <c r="V10" s="393"/>
      <c r="W10" s="393"/>
      <c r="X10" s="393"/>
      <c r="Y10" s="393"/>
      <c r="Z10" s="393"/>
      <c r="AA10" s="393"/>
      <c r="AB10" s="394"/>
      <c r="AC10" s="266"/>
      <c r="AD10" s="398">
        <v>2023</v>
      </c>
      <c r="AE10" s="399"/>
      <c r="AF10" s="399"/>
      <c r="AG10" s="399"/>
      <c r="AH10" s="399"/>
      <c r="AI10" s="399"/>
      <c r="AJ10" s="399"/>
      <c r="AK10" s="399"/>
      <c r="AL10" s="399"/>
      <c r="AM10" s="399"/>
      <c r="AN10" s="399"/>
      <c r="AO10" s="400"/>
      <c r="AP10" s="398">
        <v>2024</v>
      </c>
      <c r="AQ10" s="399"/>
      <c r="AR10" s="399"/>
      <c r="AS10" s="399"/>
      <c r="AT10" s="399"/>
      <c r="AU10" s="399"/>
      <c r="AV10" s="399"/>
      <c r="AW10" s="399"/>
      <c r="AX10" s="399"/>
      <c r="AY10" s="399"/>
      <c r="AZ10" s="400"/>
      <c r="BA10" s="375" t="s">
        <v>16</v>
      </c>
      <c r="BB10" s="376"/>
      <c r="BC10" s="377"/>
      <c r="BD10" s="262" t="s">
        <v>17</v>
      </c>
      <c r="BE10" s="45"/>
      <c r="BF10" s="45"/>
    </row>
    <row r="11" spans="1:59" ht="25.5" customHeight="1" thickBot="1">
      <c r="A11" s="20"/>
      <c r="B11" s="386"/>
      <c r="C11" s="387"/>
      <c r="D11" s="425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7"/>
      <c r="P11" s="189"/>
      <c r="Q11" s="395"/>
      <c r="R11" s="396"/>
      <c r="S11" s="396"/>
      <c r="T11" s="396"/>
      <c r="U11" s="396"/>
      <c r="V11" s="396"/>
      <c r="W11" s="396"/>
      <c r="X11" s="396"/>
      <c r="Y11" s="396"/>
      <c r="Z11" s="396"/>
      <c r="AA11" s="396"/>
      <c r="AB11" s="397"/>
      <c r="AC11" s="267"/>
      <c r="AD11" s="401"/>
      <c r="AE11" s="402"/>
      <c r="AF11" s="402"/>
      <c r="AG11" s="402"/>
      <c r="AH11" s="402"/>
      <c r="AI11" s="402"/>
      <c r="AJ11" s="402"/>
      <c r="AK11" s="402"/>
      <c r="AL11" s="402"/>
      <c r="AM11" s="402"/>
      <c r="AN11" s="402"/>
      <c r="AO11" s="403"/>
      <c r="AP11" s="401"/>
      <c r="AQ11" s="402"/>
      <c r="AR11" s="402"/>
      <c r="AS11" s="402"/>
      <c r="AT11" s="402"/>
      <c r="AU11" s="402"/>
      <c r="AV11" s="402"/>
      <c r="AW11" s="402"/>
      <c r="AX11" s="402"/>
      <c r="AY11" s="402"/>
      <c r="AZ11" s="403"/>
      <c r="BA11" s="378" t="s">
        <v>139</v>
      </c>
      <c r="BB11" s="379"/>
      <c r="BC11" s="380"/>
      <c r="BD11" s="372" t="s">
        <v>127</v>
      </c>
      <c r="BE11" s="45"/>
      <c r="BF11" s="45"/>
    </row>
    <row r="12" spans="1:59" s="31" customFormat="1" ht="21" customHeight="1" thickBot="1">
      <c r="A12" s="20"/>
      <c r="B12" s="388"/>
      <c r="C12" s="389"/>
      <c r="D12" s="154" t="s">
        <v>2</v>
      </c>
      <c r="E12" s="155" t="s">
        <v>3</v>
      </c>
      <c r="F12" s="155" t="s">
        <v>4</v>
      </c>
      <c r="G12" s="155" t="s">
        <v>5</v>
      </c>
      <c r="H12" s="155" t="s">
        <v>6</v>
      </c>
      <c r="I12" s="193" t="s">
        <v>7</v>
      </c>
      <c r="J12" s="155" t="s">
        <v>8</v>
      </c>
      <c r="K12" s="155" t="s">
        <v>9</v>
      </c>
      <c r="L12" s="155" t="s">
        <v>113</v>
      </c>
      <c r="M12" s="155" t="s">
        <v>11</v>
      </c>
      <c r="N12" s="155" t="s">
        <v>12</v>
      </c>
      <c r="O12" s="185" t="s">
        <v>13</v>
      </c>
      <c r="P12" s="59" t="s">
        <v>114</v>
      </c>
      <c r="Q12" s="154" t="s">
        <v>2</v>
      </c>
      <c r="R12" s="155" t="s">
        <v>3</v>
      </c>
      <c r="S12" s="155" t="s">
        <v>4</v>
      </c>
      <c r="T12" s="155" t="s">
        <v>5</v>
      </c>
      <c r="U12" s="155" t="s">
        <v>6</v>
      </c>
      <c r="V12" s="155" t="s">
        <v>7</v>
      </c>
      <c r="W12" s="155" t="s">
        <v>8</v>
      </c>
      <c r="X12" s="155" t="s">
        <v>9</v>
      </c>
      <c r="Y12" s="155" t="s">
        <v>113</v>
      </c>
      <c r="Z12" s="155" t="s">
        <v>11</v>
      </c>
      <c r="AA12" s="155" t="s">
        <v>12</v>
      </c>
      <c r="AB12" s="185" t="s">
        <v>13</v>
      </c>
      <c r="AC12" s="268" t="s">
        <v>116</v>
      </c>
      <c r="AD12" s="273" t="s">
        <v>2</v>
      </c>
      <c r="AE12" s="186" t="s">
        <v>115</v>
      </c>
      <c r="AF12" s="186" t="s">
        <v>4</v>
      </c>
      <c r="AG12" s="186" t="s">
        <v>5</v>
      </c>
      <c r="AH12" s="186" t="s">
        <v>6</v>
      </c>
      <c r="AI12" s="186" t="s">
        <v>7</v>
      </c>
      <c r="AJ12" s="186" t="s">
        <v>8</v>
      </c>
      <c r="AK12" s="186" t="s">
        <v>9</v>
      </c>
      <c r="AL12" s="186" t="s">
        <v>124</v>
      </c>
      <c r="AM12" s="186" t="s">
        <v>11</v>
      </c>
      <c r="AN12" s="186" t="s">
        <v>12</v>
      </c>
      <c r="AO12" s="186" t="s">
        <v>13</v>
      </c>
      <c r="AP12" s="186" t="s">
        <v>126</v>
      </c>
      <c r="AQ12" s="186" t="s">
        <v>128</v>
      </c>
      <c r="AR12" s="186" t="s">
        <v>129</v>
      </c>
      <c r="AS12" s="186" t="s">
        <v>132</v>
      </c>
      <c r="AT12" s="186" t="s">
        <v>133</v>
      </c>
      <c r="AU12" s="186" t="s">
        <v>134</v>
      </c>
      <c r="AV12" s="186" t="s">
        <v>135</v>
      </c>
      <c r="AW12" s="186" t="s">
        <v>136</v>
      </c>
      <c r="AX12" s="186" t="s">
        <v>137</v>
      </c>
      <c r="AY12" s="186" t="s">
        <v>138</v>
      </c>
      <c r="AZ12" s="186" t="s">
        <v>140</v>
      </c>
      <c r="BA12" s="156">
        <v>2022</v>
      </c>
      <c r="BB12" s="14">
        <v>2023</v>
      </c>
      <c r="BC12" s="14">
        <v>2024</v>
      </c>
      <c r="BD12" s="373"/>
      <c r="BE12" s="200"/>
      <c r="BF12" s="200"/>
    </row>
    <row r="13" spans="1:59" s="31" customFormat="1" ht="21" customHeight="1">
      <c r="A13" s="20"/>
      <c r="B13" s="381" t="s">
        <v>24</v>
      </c>
      <c r="C13" s="381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28"/>
      <c r="BB13" s="28"/>
      <c r="BC13" s="28"/>
      <c r="BD13" s="28"/>
      <c r="BE13" s="200"/>
      <c r="BF13" s="200"/>
    </row>
    <row r="14" spans="1:59" s="32" customFormat="1" ht="19.5" customHeight="1" thickBot="1">
      <c r="A14" s="21"/>
      <c r="B14" s="85" t="s">
        <v>81</v>
      </c>
      <c r="C14" s="12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115"/>
      <c r="S14" s="115"/>
      <c r="T14" s="115"/>
      <c r="U14" s="115"/>
      <c r="V14" s="115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77"/>
      <c r="BB14" s="77"/>
      <c r="BC14" s="77"/>
      <c r="BD14" s="77"/>
      <c r="BE14" s="201"/>
      <c r="BF14" s="201"/>
    </row>
    <row r="15" spans="1:59" s="209" customFormat="1" ht="20.100000000000001" customHeight="1" thickBot="1">
      <c r="A15" s="202"/>
      <c r="B15" s="203"/>
      <c r="C15" s="204" t="s">
        <v>18</v>
      </c>
      <c r="D15" s="213">
        <v>44803.761683715114</v>
      </c>
      <c r="E15" s="205">
        <v>41744.546094132311</v>
      </c>
      <c r="F15" s="205">
        <v>47186.746066114021</v>
      </c>
      <c r="G15" s="205">
        <v>54209.013919969402</v>
      </c>
      <c r="H15" s="205">
        <v>47056.080675369398</v>
      </c>
      <c r="I15" s="205">
        <v>46679.56467798286</v>
      </c>
      <c r="J15" s="205">
        <v>44126.092718093634</v>
      </c>
      <c r="K15" s="205">
        <v>46630.815888824414</v>
      </c>
      <c r="L15" s="205">
        <v>47531.868063717993</v>
      </c>
      <c r="M15" s="205">
        <v>47514.721098816604</v>
      </c>
      <c r="N15" s="205">
        <v>50993.228030898797</v>
      </c>
      <c r="O15" s="205">
        <v>61491.839492712985</v>
      </c>
      <c r="P15" s="220">
        <v>579968.27841034764</v>
      </c>
      <c r="Q15" s="213">
        <v>51049.992072950008</v>
      </c>
      <c r="R15" s="205">
        <v>45237.263075271192</v>
      </c>
      <c r="S15" s="205">
        <v>56824.938792061024</v>
      </c>
      <c r="T15" s="205">
        <v>55292.58178483761</v>
      </c>
      <c r="U15" s="205">
        <v>63533.240742645401</v>
      </c>
      <c r="V15" s="205">
        <v>53263.768929576196</v>
      </c>
      <c r="W15" s="206">
        <v>58497.498373670387</v>
      </c>
      <c r="X15" s="206">
        <v>60460.63108030369</v>
      </c>
      <c r="Y15" s="206">
        <v>56627.709750289738</v>
      </c>
      <c r="Z15" s="206">
        <v>56546.216336705591</v>
      </c>
      <c r="AA15" s="206">
        <v>49890.354607971196</v>
      </c>
      <c r="AB15" s="253">
        <v>56240.122010968233</v>
      </c>
      <c r="AC15" s="220">
        <f>SUM(Q15:AB15)</f>
        <v>663464.31755725027</v>
      </c>
      <c r="AD15" s="206">
        <v>55245.117849033602</v>
      </c>
      <c r="AE15" s="253">
        <v>48463.834298722621</v>
      </c>
      <c r="AF15" s="206">
        <v>54041.520003077829</v>
      </c>
      <c r="AG15" s="253">
        <v>47183.89705790361</v>
      </c>
      <c r="AH15" s="253">
        <v>46137.362364684006</v>
      </c>
      <c r="AI15" s="253">
        <v>44081.420425378186</v>
      </c>
      <c r="AJ15" s="253">
        <v>41722.029964804191</v>
      </c>
      <c r="AK15" s="253">
        <v>40953.594598802403</v>
      </c>
      <c r="AL15" s="253">
        <v>36208.89324353719</v>
      </c>
      <c r="AM15" s="253">
        <v>38593.836891781611</v>
      </c>
      <c r="AN15" s="253">
        <v>42955.619695573412</v>
      </c>
      <c r="AO15" s="326">
        <v>39688.19184298021</v>
      </c>
      <c r="AP15" s="326">
        <v>39135.757841070001</v>
      </c>
      <c r="AQ15" s="326">
        <v>34899.442097424027</v>
      </c>
      <c r="AR15" s="326">
        <v>41551.936996677192</v>
      </c>
      <c r="AS15" s="326">
        <v>50162.271715888361</v>
      </c>
      <c r="AT15" s="326">
        <v>37589.439934652422</v>
      </c>
      <c r="AU15" s="326">
        <v>37710.362095880198</v>
      </c>
      <c r="AV15" s="326">
        <v>45806.611638648166</v>
      </c>
      <c r="AW15" s="326">
        <v>43168.033298753609</v>
      </c>
      <c r="AX15" s="326">
        <v>40393.995869606581</v>
      </c>
      <c r="AY15" s="326">
        <v>43129.173975689395</v>
      </c>
      <c r="AZ15" s="326">
        <v>42180.992701694595</v>
      </c>
      <c r="BA15" s="327">
        <v>607224.19554628199</v>
      </c>
      <c r="BB15" s="327">
        <v>495587.12639329856</v>
      </c>
      <c r="BC15" s="328">
        <v>455728.01816598454</v>
      </c>
      <c r="BD15" s="328">
        <v>-8.0428054129238582</v>
      </c>
      <c r="BE15" s="312"/>
      <c r="BF15" s="207"/>
      <c r="BG15" s="208"/>
    </row>
    <row r="16" spans="1:59" s="32" customFormat="1" ht="20.100000000000001" customHeight="1">
      <c r="A16" s="21"/>
      <c r="B16" s="86" t="s">
        <v>79</v>
      </c>
      <c r="C16" s="2"/>
      <c r="D16" s="228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231"/>
      <c r="Q16" s="228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231"/>
      <c r="AC16" s="231"/>
      <c r="AD16" s="65"/>
      <c r="AE16" s="231"/>
      <c r="AF16" s="65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75"/>
      <c r="BB16" s="275"/>
      <c r="BC16" s="160"/>
      <c r="BD16" s="160"/>
      <c r="BE16" s="313"/>
      <c r="BF16" s="207"/>
      <c r="BG16" s="109"/>
    </row>
    <row r="17" spans="1:59" ht="20.100000000000001" customHeight="1" thickBot="1">
      <c r="A17" s="20"/>
      <c r="B17" s="390" t="s">
        <v>10</v>
      </c>
      <c r="C17" s="391"/>
      <c r="D17" s="229">
        <v>40780.550845992111</v>
      </c>
      <c r="E17" s="24">
        <v>36674.016314741712</v>
      </c>
      <c r="F17" s="24">
        <v>42209.438420370025</v>
      </c>
      <c r="G17" s="24">
        <v>49252.50375756</v>
      </c>
      <c r="H17" s="24">
        <v>41096.93773587</v>
      </c>
      <c r="I17" s="24">
        <v>41873.111540127262</v>
      </c>
      <c r="J17" s="24">
        <v>40495.136912170034</v>
      </c>
      <c r="K17" s="24">
        <v>42227.945025950015</v>
      </c>
      <c r="L17" s="24">
        <v>42922.006387959991</v>
      </c>
      <c r="M17" s="24">
        <v>42591.317056170003</v>
      </c>
      <c r="N17" s="24">
        <v>46712.575146389994</v>
      </c>
      <c r="O17" s="24">
        <v>56496.812260139981</v>
      </c>
      <c r="P17" s="25">
        <v>523332.35140344116</v>
      </c>
      <c r="Q17" s="229">
        <v>46786.818552190009</v>
      </c>
      <c r="R17" s="24">
        <v>40990.651080249991</v>
      </c>
      <c r="S17" s="24">
        <v>51636.607410529825</v>
      </c>
      <c r="T17" s="24">
        <v>50248.974394780009</v>
      </c>
      <c r="U17" s="24">
        <v>56751.06871593</v>
      </c>
      <c r="V17" s="24">
        <v>47902.352543329995</v>
      </c>
      <c r="W17" s="24">
        <v>52694.696967082185</v>
      </c>
      <c r="X17" s="24">
        <v>53005.123775535088</v>
      </c>
      <c r="Y17" s="24">
        <v>51341.269852652935</v>
      </c>
      <c r="Z17" s="24">
        <v>50831.44388323999</v>
      </c>
      <c r="AA17" s="24">
        <v>43839.875638179998</v>
      </c>
      <c r="AB17" s="25">
        <v>50838.578715340031</v>
      </c>
      <c r="AC17" s="25">
        <f>SUM(Q17:AB17)</f>
        <v>596867.46152904001</v>
      </c>
      <c r="AD17" s="24">
        <v>49319.656456730001</v>
      </c>
      <c r="AE17" s="25">
        <v>43650.222850680017</v>
      </c>
      <c r="AF17" s="24">
        <v>48781.635149320027</v>
      </c>
      <c r="AG17" s="25">
        <v>43602.307214850007</v>
      </c>
      <c r="AH17" s="25">
        <v>42689.579989990008</v>
      </c>
      <c r="AI17" s="25">
        <v>40347.044064749985</v>
      </c>
      <c r="AJ17" s="25">
        <v>38272.524614879992</v>
      </c>
      <c r="AK17" s="25">
        <v>38341.630995580002</v>
      </c>
      <c r="AL17" s="25">
        <v>33183.43167944999</v>
      </c>
      <c r="AM17" s="25">
        <v>36036.195548470016</v>
      </c>
      <c r="AN17" s="25">
        <v>40697.801658860015</v>
      </c>
      <c r="AO17" s="25">
        <v>37538.327167780008</v>
      </c>
      <c r="AP17" s="25">
        <v>37208.214611989999</v>
      </c>
      <c r="AQ17" s="25">
        <v>32878.797302010025</v>
      </c>
      <c r="AR17" s="25">
        <v>39757.530760959991</v>
      </c>
      <c r="AS17" s="25">
        <v>48292.213613379958</v>
      </c>
      <c r="AT17" s="25">
        <v>36076.833558160019</v>
      </c>
      <c r="AU17" s="25">
        <v>36399.556241769998</v>
      </c>
      <c r="AV17" s="25">
        <v>44688.949967419969</v>
      </c>
      <c r="AW17" s="25">
        <v>41268.398307480013</v>
      </c>
      <c r="AX17" s="25">
        <v>38936.497259039978</v>
      </c>
      <c r="AY17" s="25">
        <v>41367.353849714396</v>
      </c>
      <c r="AZ17" s="25">
        <v>39967.272028349995</v>
      </c>
      <c r="BA17" s="276">
        <v>546028.88281370001</v>
      </c>
      <c r="BB17" s="276">
        <v>454922.03022356</v>
      </c>
      <c r="BC17" s="163">
        <v>436841.61750027433</v>
      </c>
      <c r="BD17" s="163">
        <v>-3.9743981434358089</v>
      </c>
      <c r="BE17" s="313"/>
      <c r="BF17" s="207"/>
      <c r="BG17" s="109"/>
    </row>
    <row r="18" spans="1:59" ht="18.75" customHeight="1">
      <c r="A18" s="20"/>
      <c r="B18" s="87"/>
      <c r="C18" s="4" t="s">
        <v>20</v>
      </c>
      <c r="D18" s="119">
        <v>385.1822184021197</v>
      </c>
      <c r="E18" s="15">
        <v>535.04416620170798</v>
      </c>
      <c r="F18" s="15">
        <v>33.105874030000003</v>
      </c>
      <c r="G18" s="15">
        <v>41.158982129999998</v>
      </c>
      <c r="H18" s="15">
        <v>320.5243853099999</v>
      </c>
      <c r="I18" s="15">
        <v>283.08981565644399</v>
      </c>
      <c r="J18" s="15">
        <v>35.777192560000003</v>
      </c>
      <c r="K18" s="15">
        <v>133.53170036</v>
      </c>
      <c r="L18" s="15">
        <v>63.220511510000001</v>
      </c>
      <c r="M18" s="15">
        <v>109.43066329</v>
      </c>
      <c r="N18" s="15">
        <v>152.70725718000003</v>
      </c>
      <c r="O18" s="15">
        <v>608.6993831399999</v>
      </c>
      <c r="P18" s="140">
        <v>2701.4721497702717</v>
      </c>
      <c r="Q18" s="119">
        <v>180.17969166</v>
      </c>
      <c r="R18" s="15">
        <v>133.54739692999999</v>
      </c>
      <c r="S18" s="15">
        <v>150.2341197998276</v>
      </c>
      <c r="T18" s="15">
        <v>653.86547905999987</v>
      </c>
      <c r="U18" s="15">
        <v>51.816008430000011</v>
      </c>
      <c r="V18" s="15">
        <v>50.07042177999999</v>
      </c>
      <c r="W18" s="15">
        <v>1246.35460255</v>
      </c>
      <c r="X18" s="15">
        <v>136.14713058000001</v>
      </c>
      <c r="Y18" s="15">
        <v>257.08031836292781</v>
      </c>
      <c r="Z18" s="15">
        <v>88.882046160000002</v>
      </c>
      <c r="AA18" s="15">
        <v>35.777088710000001</v>
      </c>
      <c r="AB18" s="140">
        <v>443.17330124</v>
      </c>
      <c r="AC18" s="140">
        <f t="shared" ref="AC18:AC78" si="0">SUM(Q18:AB18)</f>
        <v>3427.1276052627554</v>
      </c>
      <c r="AD18" s="15">
        <v>30.416331600015255</v>
      </c>
      <c r="AE18" s="140">
        <v>44.052366110000008</v>
      </c>
      <c r="AF18" s="15">
        <v>39.94046436</v>
      </c>
      <c r="AG18" s="140">
        <v>48.209765830000002</v>
      </c>
      <c r="AH18" s="140">
        <v>314.75710439999995</v>
      </c>
      <c r="AI18" s="140">
        <v>554.93338412000003</v>
      </c>
      <c r="AJ18" s="140">
        <v>36.124952549999996</v>
      </c>
      <c r="AK18" s="140">
        <v>294.6170501499999</v>
      </c>
      <c r="AL18" s="140">
        <v>141.45800112000001</v>
      </c>
      <c r="AM18" s="140">
        <v>131.94337291000002</v>
      </c>
      <c r="AN18" s="140">
        <v>83.912576739999992</v>
      </c>
      <c r="AO18" s="140">
        <v>263.72555986999998</v>
      </c>
      <c r="AP18" s="140">
        <v>47.632399230000004</v>
      </c>
      <c r="AQ18" s="140">
        <v>52.297379210000003</v>
      </c>
      <c r="AR18" s="140">
        <v>72.765081979999991</v>
      </c>
      <c r="AS18" s="140">
        <v>616.43566150999993</v>
      </c>
      <c r="AT18" s="140">
        <v>143.13310382</v>
      </c>
      <c r="AU18" s="140">
        <v>73.051544549999988</v>
      </c>
      <c r="AV18" s="140">
        <v>70.112555950000001</v>
      </c>
      <c r="AW18" s="140">
        <v>59.632607450000002</v>
      </c>
      <c r="AX18" s="140">
        <v>483.76630243999995</v>
      </c>
      <c r="AY18" s="140">
        <v>377.22630238901587</v>
      </c>
      <c r="AZ18" s="140">
        <v>346.55411705</v>
      </c>
      <c r="BA18" s="191">
        <v>2983.9543040227554</v>
      </c>
      <c r="BB18" s="191">
        <v>1720.3653698900152</v>
      </c>
      <c r="BC18" s="161">
        <v>2342.6070555790157</v>
      </c>
      <c r="BD18" s="161">
        <v>36.169158980965818</v>
      </c>
      <c r="BE18" s="313"/>
      <c r="BF18" s="207"/>
      <c r="BG18" s="109"/>
    </row>
    <row r="19" spans="1:59" ht="20.100000000000001" customHeight="1">
      <c r="A19" s="20"/>
      <c r="B19" s="88"/>
      <c r="C19" s="5" t="s">
        <v>107</v>
      </c>
      <c r="D19" s="119">
        <v>1799.84153072</v>
      </c>
      <c r="E19" s="15">
        <v>1234.7158236799999</v>
      </c>
      <c r="F19" s="15">
        <v>709.38311665000003</v>
      </c>
      <c r="G19" s="15">
        <v>362.93414582999998</v>
      </c>
      <c r="H19" s="15">
        <v>371.36940205999997</v>
      </c>
      <c r="I19" s="15">
        <v>361.67143056999998</v>
      </c>
      <c r="J19" s="15">
        <v>348.33812872000004</v>
      </c>
      <c r="K19" s="15">
        <v>355.52428702999998</v>
      </c>
      <c r="L19" s="15">
        <v>382.62455169999998</v>
      </c>
      <c r="M19" s="15">
        <v>398.05435221999994</v>
      </c>
      <c r="N19" s="15">
        <v>394.97753263999999</v>
      </c>
      <c r="O19" s="15">
        <v>630.02847702999998</v>
      </c>
      <c r="P19" s="140">
        <v>7349.4627788499984</v>
      </c>
      <c r="Q19" s="119">
        <v>350.93433912</v>
      </c>
      <c r="R19" s="15">
        <v>319.07535032999999</v>
      </c>
      <c r="S19" s="15">
        <v>693.43465949999995</v>
      </c>
      <c r="T19" s="15">
        <v>335.17329871000004</v>
      </c>
      <c r="U19" s="15">
        <v>746.77712604999999</v>
      </c>
      <c r="V19" s="15">
        <v>352.21384456000004</v>
      </c>
      <c r="W19" s="15">
        <v>353.52168294000001</v>
      </c>
      <c r="X19" s="15">
        <v>356.43610959</v>
      </c>
      <c r="Y19" s="15">
        <v>358.81368300999998</v>
      </c>
      <c r="Z19" s="15">
        <v>602.99085717999992</v>
      </c>
      <c r="AA19" s="15">
        <v>369.67330886999997</v>
      </c>
      <c r="AB19" s="140">
        <v>346.01385364999999</v>
      </c>
      <c r="AC19" s="140">
        <f t="shared" si="0"/>
        <v>5185.0581135099992</v>
      </c>
      <c r="AD19" s="15">
        <v>999.21283253000001</v>
      </c>
      <c r="AE19" s="140">
        <v>1231.6012701100001</v>
      </c>
      <c r="AF19" s="15">
        <v>1421.55158349</v>
      </c>
      <c r="AG19" s="140">
        <v>351.16819659000004</v>
      </c>
      <c r="AH19" s="140">
        <v>178.56958127000001</v>
      </c>
      <c r="AI19" s="140">
        <v>101.14484778999999</v>
      </c>
      <c r="AJ19" s="140">
        <v>106.75537668</v>
      </c>
      <c r="AK19" s="140">
        <v>67.820867519999993</v>
      </c>
      <c r="AL19" s="140">
        <v>65.918990820000005</v>
      </c>
      <c r="AM19" s="140">
        <v>67.225415819999995</v>
      </c>
      <c r="AN19" s="140">
        <v>66.719611670000006</v>
      </c>
      <c r="AO19" s="140">
        <v>75.023031650000007</v>
      </c>
      <c r="AP19" s="140">
        <v>56.027439970000003</v>
      </c>
      <c r="AQ19" s="140">
        <v>26.002058330000001</v>
      </c>
      <c r="AR19" s="140">
        <v>29.502058330000001</v>
      </c>
      <c r="AS19" s="140">
        <v>63.468882970000003</v>
      </c>
      <c r="AT19" s="140">
        <v>74.309340280000001</v>
      </c>
      <c r="AU19" s="140">
        <v>111.28511846999999</v>
      </c>
      <c r="AV19" s="140">
        <v>69.908931600000003</v>
      </c>
      <c r="AW19" s="140">
        <v>210.8866553</v>
      </c>
      <c r="AX19" s="140">
        <v>149.74604495000003</v>
      </c>
      <c r="AY19" s="140">
        <v>163.44765328999998</v>
      </c>
      <c r="AZ19" s="140">
        <v>128.60369029</v>
      </c>
      <c r="BA19" s="191">
        <v>4839.0442598599993</v>
      </c>
      <c r="BB19" s="191">
        <v>4657.6885742900004</v>
      </c>
      <c r="BC19" s="161">
        <v>1083.18787378</v>
      </c>
      <c r="BD19" s="161">
        <v>-76.744089766776284</v>
      </c>
      <c r="BE19" s="313"/>
      <c r="BF19" s="207"/>
      <c r="BG19" s="109"/>
    </row>
    <row r="20" spans="1:59" ht="20.100000000000001" customHeight="1">
      <c r="A20" s="20"/>
      <c r="B20" s="88"/>
      <c r="C20" s="120" t="s">
        <v>21</v>
      </c>
      <c r="D20" s="119">
        <v>0</v>
      </c>
      <c r="E20" s="15">
        <v>0</v>
      </c>
      <c r="F20" s="15">
        <v>0</v>
      </c>
      <c r="G20" s="15">
        <v>1.6559200000000001</v>
      </c>
      <c r="H20" s="15">
        <v>0.23665</v>
      </c>
      <c r="I20" s="15">
        <v>7.0000000108249996</v>
      </c>
      <c r="J20" s="15">
        <v>0</v>
      </c>
      <c r="K20" s="15">
        <v>0</v>
      </c>
      <c r="L20" s="15">
        <v>0.85298419999999997</v>
      </c>
      <c r="M20" s="15">
        <v>1.4100255499969481</v>
      </c>
      <c r="N20" s="15">
        <v>0.33206179999999996</v>
      </c>
      <c r="O20" s="15">
        <v>0</v>
      </c>
      <c r="P20" s="140">
        <v>11.487641560821949</v>
      </c>
      <c r="Q20" s="119">
        <v>5.3752599999999999</v>
      </c>
      <c r="R20" s="15">
        <v>0</v>
      </c>
      <c r="S20" s="15">
        <v>0.59440499999999996</v>
      </c>
      <c r="T20" s="15">
        <v>0</v>
      </c>
      <c r="U20" s="15">
        <v>0.25</v>
      </c>
      <c r="V20" s="15">
        <v>0</v>
      </c>
      <c r="W20" s="15">
        <v>1.0023391522</v>
      </c>
      <c r="X20" s="15">
        <v>1.36850736E-5</v>
      </c>
      <c r="Y20" s="15">
        <v>1.4361360000000001</v>
      </c>
      <c r="Z20" s="15">
        <v>0</v>
      </c>
      <c r="AA20" s="15">
        <v>0</v>
      </c>
      <c r="AB20" s="140">
        <v>0</v>
      </c>
      <c r="AC20" s="140">
        <f t="shared" si="0"/>
        <v>8.6581538372736002</v>
      </c>
      <c r="AD20" s="15">
        <v>0</v>
      </c>
      <c r="AE20" s="140">
        <v>0.60456500000000002</v>
      </c>
      <c r="AF20" s="15">
        <v>0.60672749999999998</v>
      </c>
      <c r="AG20" s="140">
        <v>0</v>
      </c>
      <c r="AH20" s="140">
        <v>0</v>
      </c>
      <c r="AI20" s="140">
        <v>0</v>
      </c>
      <c r="AJ20" s="140">
        <v>0</v>
      </c>
      <c r="AK20" s="140">
        <v>2.7</v>
      </c>
      <c r="AL20" s="140">
        <v>0.71499999999999997</v>
      </c>
      <c r="AM20" s="140">
        <v>0</v>
      </c>
      <c r="AN20" s="140">
        <v>0</v>
      </c>
      <c r="AO20" s="140">
        <v>0</v>
      </c>
      <c r="AP20" s="140">
        <v>0</v>
      </c>
      <c r="AQ20" s="140">
        <v>0.90500000000000003</v>
      </c>
      <c r="AR20" s="140">
        <v>0</v>
      </c>
      <c r="AS20" s="140">
        <v>0.62197499999999994</v>
      </c>
      <c r="AT20" s="140">
        <v>0.12482500000000002</v>
      </c>
      <c r="AU20" s="140">
        <v>0</v>
      </c>
      <c r="AV20" s="140">
        <v>8.7962699999999998</v>
      </c>
      <c r="AW20" s="140">
        <v>6.0417639999999997</v>
      </c>
      <c r="AX20" s="140">
        <v>0</v>
      </c>
      <c r="AY20" s="140">
        <v>2.4999999953934</v>
      </c>
      <c r="AZ20" s="140">
        <v>0</v>
      </c>
      <c r="BA20" s="191">
        <v>8.6581538372736002</v>
      </c>
      <c r="BB20" s="191">
        <v>4.6262924999999999</v>
      </c>
      <c r="BC20" s="161">
        <v>18.989833995393397</v>
      </c>
      <c r="BD20" s="161">
        <v>310.47629382261056</v>
      </c>
      <c r="BE20" s="313"/>
      <c r="BF20" s="207"/>
      <c r="BG20" s="109"/>
    </row>
    <row r="21" spans="1:59" ht="20.100000000000001" customHeight="1">
      <c r="A21" s="20"/>
      <c r="B21" s="88"/>
      <c r="C21" s="5" t="s">
        <v>112</v>
      </c>
      <c r="D21" s="119">
        <v>2942.4481916600007</v>
      </c>
      <c r="E21" s="15">
        <v>2652.3667559</v>
      </c>
      <c r="F21" s="15">
        <v>3074.5769924300002</v>
      </c>
      <c r="G21" s="15">
        <v>5669.4091752799995</v>
      </c>
      <c r="H21" s="15">
        <v>3696.0974627799997</v>
      </c>
      <c r="I21" s="15">
        <v>2830.5396448000001</v>
      </c>
      <c r="J21" s="15">
        <v>3343.1824156799998</v>
      </c>
      <c r="K21" s="15">
        <v>2918.3500443499997</v>
      </c>
      <c r="L21" s="15">
        <v>2808.0441299900003</v>
      </c>
      <c r="M21" s="15">
        <v>2986.2018284700002</v>
      </c>
      <c r="N21" s="15">
        <v>2864.5914721200002</v>
      </c>
      <c r="O21" s="15">
        <v>3875.6569838300002</v>
      </c>
      <c r="P21" s="140">
        <v>39661.465097289998</v>
      </c>
      <c r="Q21" s="119">
        <v>4321.6404434100004</v>
      </c>
      <c r="R21" s="15">
        <v>2853.6603190599999</v>
      </c>
      <c r="S21" s="15">
        <v>3672.1735965600001</v>
      </c>
      <c r="T21" s="15">
        <v>5534.2135773</v>
      </c>
      <c r="U21" s="15">
        <v>5047.4408057500004</v>
      </c>
      <c r="V21" s="15">
        <v>3188.3842142200006</v>
      </c>
      <c r="W21" s="15">
        <v>3367.5360100299995</v>
      </c>
      <c r="X21" s="15">
        <v>3700.9876630600011</v>
      </c>
      <c r="Y21" s="15">
        <v>2924.3270856300005</v>
      </c>
      <c r="Z21" s="15">
        <v>3056.5906596</v>
      </c>
      <c r="AA21" s="15">
        <v>2679.6250691399996</v>
      </c>
      <c r="AB21" s="140">
        <v>3065.1413374100002</v>
      </c>
      <c r="AC21" s="140">
        <f t="shared" si="0"/>
        <v>43411.720781169999</v>
      </c>
      <c r="AD21" s="15">
        <v>4316.7567974999993</v>
      </c>
      <c r="AE21" s="140">
        <v>2862.5365531000011</v>
      </c>
      <c r="AF21" s="15">
        <v>3378.1950346099998</v>
      </c>
      <c r="AG21" s="140">
        <v>4322.4759936700002</v>
      </c>
      <c r="AH21" s="140">
        <v>5283.6782144099989</v>
      </c>
      <c r="AI21" s="140">
        <v>3345.1398314099997</v>
      </c>
      <c r="AJ21" s="140">
        <v>3796.650443640001</v>
      </c>
      <c r="AK21" s="140">
        <v>3333.8738056400002</v>
      </c>
      <c r="AL21" s="140">
        <v>2878.4054901300001</v>
      </c>
      <c r="AM21" s="140">
        <v>3426.8047798699995</v>
      </c>
      <c r="AN21" s="140">
        <v>3314.3951463999997</v>
      </c>
      <c r="AO21" s="140">
        <v>3091.9264457500003</v>
      </c>
      <c r="AP21" s="140">
        <v>3698.9762140400007</v>
      </c>
      <c r="AQ21" s="140">
        <v>3182.4705332799999</v>
      </c>
      <c r="AR21" s="140">
        <v>3416.9546640499993</v>
      </c>
      <c r="AS21" s="140">
        <v>6085.9612542600007</v>
      </c>
      <c r="AT21" s="140">
        <v>3290.89608877</v>
      </c>
      <c r="AU21" s="140">
        <v>3330.4866806700006</v>
      </c>
      <c r="AV21" s="140">
        <v>4085.5914144999997</v>
      </c>
      <c r="AW21" s="140">
        <v>3090.4115685799993</v>
      </c>
      <c r="AX21" s="140">
        <v>2961.0223968300002</v>
      </c>
      <c r="AY21" s="140">
        <v>3297.094132629999</v>
      </c>
      <c r="AZ21" s="140">
        <v>3108.0740886999997</v>
      </c>
      <c r="BA21" s="191">
        <v>40346.579443759998</v>
      </c>
      <c r="BB21" s="191">
        <v>40258.912090379999</v>
      </c>
      <c r="BC21" s="161">
        <v>39547.939036310003</v>
      </c>
      <c r="BD21" s="161">
        <v>-1.7660016556679037</v>
      </c>
      <c r="BE21" s="313"/>
      <c r="BF21" s="207"/>
      <c r="BG21" s="109"/>
    </row>
    <row r="22" spans="1:59" ht="20.100000000000001" customHeight="1">
      <c r="A22" s="20"/>
      <c r="B22" s="88"/>
      <c r="C22" s="5" t="s">
        <v>22</v>
      </c>
      <c r="D22" s="119">
        <v>2883.0199999999995</v>
      </c>
      <c r="E22" s="15">
        <v>2900.4700000000003</v>
      </c>
      <c r="F22" s="15">
        <v>3478.0400000000009</v>
      </c>
      <c r="G22" s="15">
        <v>2571.1499999999996</v>
      </c>
      <c r="H22" s="15">
        <v>2315.04</v>
      </c>
      <c r="I22" s="15">
        <v>2106.64</v>
      </c>
      <c r="J22" s="15">
        <v>2242.41</v>
      </c>
      <c r="K22" s="15">
        <v>2344.8000000000002</v>
      </c>
      <c r="L22" s="15">
        <v>2762.42</v>
      </c>
      <c r="M22" s="15">
        <v>2443.7799999999997</v>
      </c>
      <c r="N22" s="15">
        <v>2241.7800000000002</v>
      </c>
      <c r="O22" s="15">
        <v>3121.04</v>
      </c>
      <c r="P22" s="140">
        <v>31410.589999999997</v>
      </c>
      <c r="Q22" s="119">
        <v>2807.47</v>
      </c>
      <c r="R22" s="15">
        <v>2586.5500000000002</v>
      </c>
      <c r="S22" s="15">
        <v>2924.7899999999995</v>
      </c>
      <c r="T22" s="15">
        <v>2513.1999999999998</v>
      </c>
      <c r="U22" s="15">
        <v>2494.34</v>
      </c>
      <c r="V22" s="15">
        <v>1319.3698212699999</v>
      </c>
      <c r="W22" s="15">
        <v>2764.54</v>
      </c>
      <c r="X22" s="15">
        <v>2894.81</v>
      </c>
      <c r="Y22" s="15">
        <v>2653.38</v>
      </c>
      <c r="Z22" s="15">
        <v>2680.7799999999997</v>
      </c>
      <c r="AA22" s="15">
        <v>2473.3599999999997</v>
      </c>
      <c r="AB22" s="140">
        <v>2840.99</v>
      </c>
      <c r="AC22" s="140">
        <f t="shared" si="0"/>
        <v>30953.579821270003</v>
      </c>
      <c r="AD22" s="15">
        <v>3355.53</v>
      </c>
      <c r="AE22" s="140">
        <v>2941.14</v>
      </c>
      <c r="AF22" s="15">
        <v>2301.23</v>
      </c>
      <c r="AG22" s="140">
        <v>2011.35</v>
      </c>
      <c r="AH22" s="140">
        <v>1977.33</v>
      </c>
      <c r="AI22" s="140">
        <v>3830.9999999999995</v>
      </c>
      <c r="AJ22" s="140">
        <v>3222.8900000000003</v>
      </c>
      <c r="AK22" s="140">
        <v>3414.17</v>
      </c>
      <c r="AL22" s="140">
        <v>2819.47</v>
      </c>
      <c r="AM22" s="140">
        <v>2779.9700000000003</v>
      </c>
      <c r="AN22" s="140">
        <v>2472.37</v>
      </c>
      <c r="AO22" s="140">
        <v>2618.0099999999998</v>
      </c>
      <c r="AP22" s="140">
        <v>2931.08</v>
      </c>
      <c r="AQ22" s="140">
        <v>2807.5699999999997</v>
      </c>
      <c r="AR22" s="140">
        <v>2766.6567500000001</v>
      </c>
      <c r="AS22" s="140">
        <v>2781.08</v>
      </c>
      <c r="AT22" s="140">
        <v>2449.67</v>
      </c>
      <c r="AU22" s="140">
        <v>2206.6299999999997</v>
      </c>
      <c r="AV22" s="140">
        <v>2488.31</v>
      </c>
      <c r="AW22" s="140">
        <v>2328.0600000000004</v>
      </c>
      <c r="AX22" s="140">
        <v>1694.27</v>
      </c>
      <c r="AY22" s="140">
        <v>2158.44</v>
      </c>
      <c r="AZ22" s="140">
        <v>1436.6399999999999</v>
      </c>
      <c r="BA22" s="191">
        <v>28112.589821270001</v>
      </c>
      <c r="BB22" s="191">
        <v>31126.45</v>
      </c>
      <c r="BC22" s="161">
        <v>26048.406749999998</v>
      </c>
      <c r="BD22" s="161">
        <v>-16.314238372830836</v>
      </c>
      <c r="BE22" s="313"/>
      <c r="BF22" s="207"/>
      <c r="BG22" s="109"/>
    </row>
    <row r="23" spans="1:59" ht="20.100000000000001" customHeight="1">
      <c r="A23" s="20"/>
      <c r="B23" s="88"/>
      <c r="C23" s="5" t="s">
        <v>23</v>
      </c>
      <c r="D23" s="119">
        <v>14955.084860509989</v>
      </c>
      <c r="E23" s="15">
        <v>13766.489071740001</v>
      </c>
      <c r="F23" s="15">
        <v>17105.655560840005</v>
      </c>
      <c r="G23" s="15">
        <v>19782.693632300008</v>
      </c>
      <c r="H23" s="15">
        <v>16749.35097214999</v>
      </c>
      <c r="I23" s="15">
        <v>17376.251933819989</v>
      </c>
      <c r="J23" s="15">
        <v>16503.634278140024</v>
      </c>
      <c r="K23" s="15">
        <v>17889.741425380016</v>
      </c>
      <c r="L23" s="15">
        <v>20057.24120213999</v>
      </c>
      <c r="M23" s="15">
        <v>17262.72990458001</v>
      </c>
      <c r="N23" s="15">
        <v>20587.090147729996</v>
      </c>
      <c r="O23" s="15">
        <v>23357.461355479973</v>
      </c>
      <c r="P23" s="140">
        <v>215393.42434481002</v>
      </c>
      <c r="Q23" s="119">
        <v>19665.285494880012</v>
      </c>
      <c r="R23" s="15">
        <v>16913.439543939985</v>
      </c>
      <c r="S23" s="15">
        <v>20640.401616409992</v>
      </c>
      <c r="T23" s="15">
        <v>19303.533160350027</v>
      </c>
      <c r="U23" s="15">
        <v>22956.781742340008</v>
      </c>
      <c r="V23" s="15">
        <v>19505.037437539992</v>
      </c>
      <c r="W23" s="15">
        <v>22656.030040949991</v>
      </c>
      <c r="X23" s="15">
        <v>22002.406357540025</v>
      </c>
      <c r="Y23" s="15">
        <v>21138.151188980009</v>
      </c>
      <c r="Z23" s="15">
        <v>20349.523475029982</v>
      </c>
      <c r="AA23" s="15">
        <v>17851.321521179994</v>
      </c>
      <c r="AB23" s="140">
        <v>20698.164387820034</v>
      </c>
      <c r="AC23" s="140">
        <f t="shared" si="0"/>
        <v>243680.07596696002</v>
      </c>
      <c r="AD23" s="15">
        <v>19669.602522269979</v>
      </c>
      <c r="AE23" s="140">
        <v>17784.988152330003</v>
      </c>
      <c r="AF23" s="15">
        <v>19419.84465740003</v>
      </c>
      <c r="AG23" s="140">
        <v>17429.636550450006</v>
      </c>
      <c r="AH23" s="140">
        <v>15725.32312125</v>
      </c>
      <c r="AI23" s="140">
        <v>12989.42226725</v>
      </c>
      <c r="AJ23" s="140">
        <v>13218.433862309999</v>
      </c>
      <c r="AK23" s="140">
        <v>13428.359165289987</v>
      </c>
      <c r="AL23" s="140">
        <v>11551.280580679992</v>
      </c>
      <c r="AM23" s="140">
        <v>12887.936586210009</v>
      </c>
      <c r="AN23" s="140">
        <v>14683.404127290003</v>
      </c>
      <c r="AO23" s="140">
        <v>11703.862574550005</v>
      </c>
      <c r="AP23" s="140">
        <v>12155.332284209997</v>
      </c>
      <c r="AQ23" s="140">
        <v>10872.357741920006</v>
      </c>
      <c r="AR23" s="140">
        <v>13703.454408230007</v>
      </c>
      <c r="AS23" s="140">
        <v>16488.294047789979</v>
      </c>
      <c r="AT23" s="140">
        <v>12075.473878420016</v>
      </c>
      <c r="AU23" s="140">
        <v>11997.559973289997</v>
      </c>
      <c r="AV23" s="140">
        <v>16056.371953989978</v>
      </c>
      <c r="AW23" s="140">
        <v>15458.490742369995</v>
      </c>
      <c r="AX23" s="140">
        <v>14837.654139479986</v>
      </c>
      <c r="AY23" s="140">
        <v>15912.034231439986</v>
      </c>
      <c r="AZ23" s="140">
        <v>13697.465676700005</v>
      </c>
      <c r="BA23" s="191">
        <v>222981.91157914</v>
      </c>
      <c r="BB23" s="191">
        <v>168788.23159273004</v>
      </c>
      <c r="BC23" s="161">
        <v>153254.48907783994</v>
      </c>
      <c r="BD23" s="161">
        <v>-9.2030957184097595</v>
      </c>
      <c r="BE23" s="313"/>
      <c r="BF23" s="207"/>
      <c r="BG23" s="109"/>
    </row>
    <row r="24" spans="1:59" ht="20.100000000000001" customHeight="1">
      <c r="A24" s="20"/>
      <c r="B24" s="88"/>
      <c r="C24" s="5" t="s">
        <v>108</v>
      </c>
      <c r="D24" s="119">
        <v>11771.261758160004</v>
      </c>
      <c r="E24" s="15">
        <v>10834.604849219997</v>
      </c>
      <c r="F24" s="15">
        <v>13060.764351520002</v>
      </c>
      <c r="G24" s="15">
        <v>14669.663410359994</v>
      </c>
      <c r="H24" s="15">
        <v>12386.014455850003</v>
      </c>
      <c r="I24" s="15">
        <v>12907.177228490003</v>
      </c>
      <c r="J24" s="15">
        <v>12730.364606410007</v>
      </c>
      <c r="K24" s="15">
        <v>12583.797751269996</v>
      </c>
      <c r="L24" s="15">
        <v>11237.122007929998</v>
      </c>
      <c r="M24" s="15">
        <v>14197.044337259993</v>
      </c>
      <c r="N24" s="15">
        <v>13869.770059670002</v>
      </c>
      <c r="O24" s="15">
        <v>17643.609908150007</v>
      </c>
      <c r="P24" s="140">
        <v>157891.19472429002</v>
      </c>
      <c r="Q24" s="119">
        <v>13773.850330329997</v>
      </c>
      <c r="R24" s="15">
        <v>13173.012244840002</v>
      </c>
      <c r="S24" s="15">
        <v>16938.376027779996</v>
      </c>
      <c r="T24" s="15">
        <v>16496.860642579984</v>
      </c>
      <c r="U24" s="15">
        <v>17574.086803569997</v>
      </c>
      <c r="V24" s="15">
        <v>14862.369570980001</v>
      </c>
      <c r="W24" s="15">
        <v>14478.126817169999</v>
      </c>
      <c r="X24" s="15">
        <v>15905.992942899997</v>
      </c>
      <c r="Y24" s="15">
        <v>16451.730743609998</v>
      </c>
      <c r="Z24" s="15">
        <v>16161.394293060013</v>
      </c>
      <c r="AA24" s="15">
        <v>14777.71938069</v>
      </c>
      <c r="AB24" s="140">
        <v>17180.002639059996</v>
      </c>
      <c r="AC24" s="140">
        <f t="shared" si="0"/>
        <v>187773.52243656997</v>
      </c>
      <c r="AD24" s="15">
        <v>15557.031701650008</v>
      </c>
      <c r="AE24" s="140">
        <v>13063.462475020007</v>
      </c>
      <c r="AF24" s="15">
        <v>16459.684210170002</v>
      </c>
      <c r="AG24" s="140">
        <v>15171.019491449995</v>
      </c>
      <c r="AH24" s="140">
        <v>14766.021010320012</v>
      </c>
      <c r="AI24" s="140">
        <v>16593.708380619992</v>
      </c>
      <c r="AJ24" s="140">
        <v>14514.517927419995</v>
      </c>
      <c r="AK24" s="140">
        <v>14029.638171490013</v>
      </c>
      <c r="AL24" s="140">
        <v>13133.56532129</v>
      </c>
      <c r="AM24" s="140">
        <v>13397.517889559997</v>
      </c>
      <c r="AN24" s="140">
        <v>15734.345356860011</v>
      </c>
      <c r="AO24" s="140">
        <v>16254.973257109999</v>
      </c>
      <c r="AP24" s="140">
        <v>14705.887550520001</v>
      </c>
      <c r="AQ24" s="140">
        <v>13090.401286570013</v>
      </c>
      <c r="AR24" s="140">
        <v>15313.922784799986</v>
      </c>
      <c r="AS24" s="140">
        <v>18461.638518449981</v>
      </c>
      <c r="AT24" s="140">
        <v>14420.814018639996</v>
      </c>
      <c r="AU24" s="140">
        <v>14740.33323842</v>
      </c>
      <c r="AV24" s="140">
        <v>17349.640972009991</v>
      </c>
      <c r="AW24" s="140">
        <v>15854.653871570015</v>
      </c>
      <c r="AX24" s="140">
        <v>14410.96350351</v>
      </c>
      <c r="AY24" s="140">
        <v>14173.572838760003</v>
      </c>
      <c r="AZ24" s="140">
        <v>17497.676271579996</v>
      </c>
      <c r="BA24" s="191">
        <v>170593.51979750997</v>
      </c>
      <c r="BB24" s="191">
        <v>162420.51193585002</v>
      </c>
      <c r="BC24" s="161">
        <v>170019.50485482998</v>
      </c>
      <c r="BD24" s="161">
        <v>4.6785919022230837</v>
      </c>
      <c r="BE24" s="313"/>
      <c r="BF24" s="207"/>
      <c r="BG24" s="109"/>
    </row>
    <row r="25" spans="1:59" ht="20.100000000000001" customHeight="1">
      <c r="A25" s="20"/>
      <c r="B25" s="88"/>
      <c r="C25" s="5" t="s">
        <v>111</v>
      </c>
      <c r="D25" s="119">
        <v>53.919928359999993</v>
      </c>
      <c r="E25" s="15">
        <v>66.823504779999993</v>
      </c>
      <c r="F25" s="15">
        <v>57.469824659999993</v>
      </c>
      <c r="G25" s="15">
        <v>57.439822800000002</v>
      </c>
      <c r="H25" s="15">
        <v>58.202313820000001</v>
      </c>
      <c r="I25" s="15">
        <v>61.928970280000001</v>
      </c>
      <c r="J25" s="15">
        <v>67.068388260000006</v>
      </c>
      <c r="K25" s="15">
        <v>71.718227539999987</v>
      </c>
      <c r="L25" s="15">
        <v>71.183564439999998</v>
      </c>
      <c r="M25" s="15">
        <v>93.256986639999965</v>
      </c>
      <c r="N25" s="15">
        <v>96.121035599999999</v>
      </c>
      <c r="O25" s="15">
        <v>96.249600619999967</v>
      </c>
      <c r="P25" s="140">
        <v>851.38216779999993</v>
      </c>
      <c r="Q25" s="119">
        <v>79.588585539999997</v>
      </c>
      <c r="R25" s="15">
        <v>66.488151319999986</v>
      </c>
      <c r="S25" s="15">
        <v>81.961410360000002</v>
      </c>
      <c r="T25" s="15">
        <v>67.316760939999995</v>
      </c>
      <c r="U25" s="15">
        <v>79.867336079999987</v>
      </c>
      <c r="V25" s="15">
        <v>91.386339429999992</v>
      </c>
      <c r="W25" s="15">
        <v>72.248271399999993</v>
      </c>
      <c r="X25" s="15">
        <v>80.11273331999999</v>
      </c>
      <c r="Y25" s="15">
        <v>90.878093140000061</v>
      </c>
      <c r="Z25" s="15">
        <v>94.045757159999994</v>
      </c>
      <c r="AA25" s="15">
        <v>104.84990721000003</v>
      </c>
      <c r="AB25" s="140">
        <v>106.46647033000001</v>
      </c>
      <c r="AC25" s="140">
        <f t="shared" si="0"/>
        <v>1015.2098162299999</v>
      </c>
      <c r="AD25" s="15">
        <v>77.137904649999996</v>
      </c>
      <c r="AE25" s="140">
        <v>79.577200539999978</v>
      </c>
      <c r="AF25" s="15">
        <v>105.96717394000001</v>
      </c>
      <c r="AG25" s="140">
        <v>96.75769747999999</v>
      </c>
      <c r="AH25" s="140">
        <v>116.54033105999999</v>
      </c>
      <c r="AI25" s="140">
        <v>81.64190277000003</v>
      </c>
      <c r="AJ25" s="140">
        <v>92.000440450000042</v>
      </c>
      <c r="AK25" s="140">
        <v>89.768627609999996</v>
      </c>
      <c r="AL25" s="140">
        <v>89.967175050000009</v>
      </c>
      <c r="AM25" s="140">
        <v>207.32869701000007</v>
      </c>
      <c r="AN25" s="140">
        <v>180.42195445000004</v>
      </c>
      <c r="AO25" s="140">
        <v>172.99182038999999</v>
      </c>
      <c r="AP25" s="140">
        <v>141.72783169000002</v>
      </c>
      <c r="AQ25" s="140">
        <v>185.64510421999989</v>
      </c>
      <c r="AR25" s="140">
        <v>171.20410555999996</v>
      </c>
      <c r="AS25" s="140">
        <v>217.84212340000013</v>
      </c>
      <c r="AT25" s="140">
        <v>183.23915950000003</v>
      </c>
      <c r="AU25" s="140">
        <v>184.76790449999999</v>
      </c>
      <c r="AV25" s="140">
        <v>244.58364644</v>
      </c>
      <c r="AW25" s="140">
        <v>265.98025695000001</v>
      </c>
      <c r="AX25" s="140">
        <v>261.70719915000001</v>
      </c>
      <c r="AY25" s="140">
        <v>278.77465508999978</v>
      </c>
      <c r="AZ25" s="140">
        <v>250.25322922999987</v>
      </c>
      <c r="BA25" s="191">
        <v>908.74334589999989</v>
      </c>
      <c r="BB25" s="191">
        <v>1217.1091050100003</v>
      </c>
      <c r="BC25" s="161">
        <v>2385.7252157299995</v>
      </c>
      <c r="BD25" s="161">
        <v>96.015723315979741</v>
      </c>
      <c r="BE25" s="313"/>
      <c r="BF25" s="207"/>
      <c r="BG25" s="109"/>
    </row>
    <row r="26" spans="1:59" ht="20.100000000000001" customHeight="1">
      <c r="A26" s="20"/>
      <c r="B26" s="88"/>
      <c r="C26" s="5" t="s">
        <v>110</v>
      </c>
      <c r="D26" s="119">
        <v>12.593290710000002</v>
      </c>
      <c r="E26" s="15">
        <v>11.79505355</v>
      </c>
      <c r="F26" s="15">
        <v>0.183169</v>
      </c>
      <c r="G26" s="15">
        <v>7.8609999999999999E-2</v>
      </c>
      <c r="H26" s="15">
        <v>5.0856999999999999E-2</v>
      </c>
      <c r="I26" s="15">
        <v>0.15637100000000001</v>
      </c>
      <c r="J26" s="15">
        <v>0.92877838000000001</v>
      </c>
      <c r="K26" s="15">
        <v>0.18604700000000002</v>
      </c>
      <c r="L26" s="15">
        <v>0.60132121999999999</v>
      </c>
      <c r="M26" s="15">
        <v>0.62463911000000005</v>
      </c>
      <c r="N26" s="15">
        <v>0.45329390000000003</v>
      </c>
      <c r="O26" s="15">
        <v>3.1128330000000003E-2</v>
      </c>
      <c r="P26" s="140">
        <v>27.682559200000004</v>
      </c>
      <c r="Q26" s="119">
        <v>9.8467329999999992E-2</v>
      </c>
      <c r="R26" s="15">
        <v>2.964017E-2</v>
      </c>
      <c r="S26" s="15">
        <v>5.7423330000000002E-2</v>
      </c>
      <c r="T26" s="15">
        <v>6.6024330000000006E-2</v>
      </c>
      <c r="U26" s="15">
        <v>0.10915786999999999</v>
      </c>
      <c r="V26" s="15">
        <v>16.719701679999996</v>
      </c>
      <c r="W26" s="15">
        <v>0.10633633000000001</v>
      </c>
      <c r="X26" s="15">
        <v>0.12981566999999999</v>
      </c>
      <c r="Y26" s="15">
        <v>0.21910632999999999</v>
      </c>
      <c r="Z26" s="15">
        <v>0.14199633</v>
      </c>
      <c r="AA26" s="15">
        <v>0.36040183000000003</v>
      </c>
      <c r="AB26" s="140">
        <v>0.46226299999999998</v>
      </c>
      <c r="AC26" s="140">
        <f t="shared" si="0"/>
        <v>18.500334199999998</v>
      </c>
      <c r="AD26" s="15">
        <v>0.22120066999999999</v>
      </c>
      <c r="AE26" s="140">
        <v>0.22539447999999995</v>
      </c>
      <c r="AF26" s="15">
        <v>0.27520600000000001</v>
      </c>
      <c r="AG26" s="140">
        <v>0.23408855000000001</v>
      </c>
      <c r="AH26" s="140">
        <v>0.32186722999999995</v>
      </c>
      <c r="AI26" s="140">
        <v>1.5660849999999999</v>
      </c>
      <c r="AJ26" s="140">
        <v>1.2066163500000002</v>
      </c>
      <c r="AK26" s="140">
        <v>1.9533159499999999</v>
      </c>
      <c r="AL26" s="140">
        <v>0.65333839999999999</v>
      </c>
      <c r="AM26" s="140">
        <v>2.9678299999999997</v>
      </c>
      <c r="AN26" s="140">
        <v>2.6175916300000002</v>
      </c>
      <c r="AO26" s="140">
        <v>2.1837047199999997</v>
      </c>
      <c r="AP26" s="140">
        <v>2.5351363</v>
      </c>
      <c r="AQ26" s="140">
        <v>2.4337870200000005</v>
      </c>
      <c r="AR26" s="140">
        <v>2.3564323700000003</v>
      </c>
      <c r="AS26" s="140">
        <v>2.2901387399999997</v>
      </c>
      <c r="AT26" s="140">
        <v>2.48270743</v>
      </c>
      <c r="AU26" s="140">
        <v>3.6678582500000001</v>
      </c>
      <c r="AV26" s="140">
        <v>5.4911510999999997</v>
      </c>
      <c r="AW26" s="140">
        <v>6.7476736000000006</v>
      </c>
      <c r="AX26" s="140">
        <v>5.6541466700000012</v>
      </c>
      <c r="AY26" s="140">
        <v>5.6833732999999995</v>
      </c>
      <c r="AZ26" s="140">
        <v>6.36100888</v>
      </c>
      <c r="BA26" s="191">
        <v>18.038071199999997</v>
      </c>
      <c r="BB26" s="191">
        <v>12.242534259999999</v>
      </c>
      <c r="BC26" s="161">
        <v>45.703413660000002</v>
      </c>
      <c r="BD26" s="161">
        <v>273.31660822323897</v>
      </c>
      <c r="BE26" s="313"/>
      <c r="BF26" s="207"/>
      <c r="BG26" s="109"/>
    </row>
    <row r="27" spans="1:59" ht="20.100000000000001" customHeight="1">
      <c r="A27" s="20"/>
      <c r="B27" s="88"/>
      <c r="C27" s="5" t="s">
        <v>109</v>
      </c>
      <c r="D27" s="119">
        <v>2338.8883487300004</v>
      </c>
      <c r="E27" s="15">
        <v>1889.7495410700003</v>
      </c>
      <c r="F27" s="15">
        <v>1081.9488845199999</v>
      </c>
      <c r="G27" s="15">
        <v>1002.3140888400002</v>
      </c>
      <c r="H27" s="15">
        <v>1051.6365332299999</v>
      </c>
      <c r="I27" s="15">
        <v>968.66485463000004</v>
      </c>
      <c r="J27" s="15">
        <v>1018.4173767399998</v>
      </c>
      <c r="K27" s="15">
        <v>1138.9876263099995</v>
      </c>
      <c r="L27" s="15">
        <v>1047.9877041500001</v>
      </c>
      <c r="M27" s="15">
        <v>1065.6123721099998</v>
      </c>
      <c r="N27" s="15">
        <v>1145.1069336100002</v>
      </c>
      <c r="O27" s="15">
        <v>1478.6255810699997</v>
      </c>
      <c r="P27" s="140">
        <v>15227.93984501</v>
      </c>
      <c r="Q27" s="119">
        <v>1151.3836894500002</v>
      </c>
      <c r="R27" s="15">
        <v>980.54558358999998</v>
      </c>
      <c r="S27" s="15">
        <v>1251.89617922</v>
      </c>
      <c r="T27" s="15">
        <v>1088.7319050900003</v>
      </c>
      <c r="U27" s="15">
        <v>1263.14619378</v>
      </c>
      <c r="V27" s="15">
        <v>817.08960547000015</v>
      </c>
      <c r="W27" s="15">
        <v>1153.8811092200001</v>
      </c>
      <c r="X27" s="15">
        <v>1326.2329038199998</v>
      </c>
      <c r="Y27" s="15">
        <v>1187.59895921</v>
      </c>
      <c r="Z27" s="15">
        <v>1134.1027829100003</v>
      </c>
      <c r="AA27" s="15">
        <v>966.27544014999978</v>
      </c>
      <c r="AB27" s="140">
        <v>1582.64353757</v>
      </c>
      <c r="AC27" s="140">
        <f t="shared" si="0"/>
        <v>13903.527889480001</v>
      </c>
      <c r="AD27" s="15">
        <v>1344.86621229</v>
      </c>
      <c r="AE27" s="140">
        <v>1161.5578127999997</v>
      </c>
      <c r="AF27" s="15">
        <v>1278.5813786599999</v>
      </c>
      <c r="AG27" s="140">
        <v>1121.4237752699996</v>
      </c>
      <c r="AH27" s="140">
        <v>1288.5751478899997</v>
      </c>
      <c r="AI27" s="140">
        <v>1190.33182558</v>
      </c>
      <c r="AJ27" s="140">
        <v>1304.3208151999997</v>
      </c>
      <c r="AK27" s="140">
        <v>1263.3076337000005</v>
      </c>
      <c r="AL27" s="140">
        <v>1163.8894501000002</v>
      </c>
      <c r="AM27" s="140">
        <v>1280.2467222100006</v>
      </c>
      <c r="AN27" s="140">
        <v>1239.0774820300001</v>
      </c>
      <c r="AO27" s="140">
        <v>1480.0313412099997</v>
      </c>
      <c r="AP27" s="140">
        <v>1374.7132364499998</v>
      </c>
      <c r="AQ27" s="140">
        <v>1163.7697396200003</v>
      </c>
      <c r="AR27" s="140">
        <v>1081.7894045899995</v>
      </c>
      <c r="AS27" s="140">
        <v>1217.42927444</v>
      </c>
      <c r="AT27" s="140">
        <v>1191.7534127499998</v>
      </c>
      <c r="AU27" s="140">
        <v>1090.3267522100002</v>
      </c>
      <c r="AV27" s="140">
        <v>1311.8729723399999</v>
      </c>
      <c r="AW27" s="140">
        <v>1229.2538889000004</v>
      </c>
      <c r="AX27" s="140">
        <v>1296.9048519299997</v>
      </c>
      <c r="AY27" s="140">
        <v>1320.6272028699998</v>
      </c>
      <c r="AZ27" s="140">
        <v>1275.2168451300001</v>
      </c>
      <c r="BA27" s="191">
        <v>12320.884351910001</v>
      </c>
      <c r="BB27" s="191">
        <v>13636.178255729999</v>
      </c>
      <c r="BC27" s="161">
        <v>13553.657581230002</v>
      </c>
      <c r="BD27" s="161">
        <v>-0.6051598398937208</v>
      </c>
      <c r="BE27" s="313"/>
      <c r="BF27" s="207"/>
      <c r="BG27" s="109"/>
    </row>
    <row r="28" spans="1:59" ht="20.100000000000001" customHeight="1">
      <c r="A28" s="20"/>
      <c r="B28" s="88"/>
      <c r="C28" s="5" t="s">
        <v>69</v>
      </c>
      <c r="D28" s="119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0.2</v>
      </c>
      <c r="P28" s="140">
        <v>0.2</v>
      </c>
      <c r="Q28" s="119">
        <v>0</v>
      </c>
      <c r="R28" s="15">
        <v>0</v>
      </c>
      <c r="S28" s="15">
        <v>0.56999999999999995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0.1</v>
      </c>
      <c r="AA28" s="15">
        <v>0</v>
      </c>
      <c r="AB28" s="140">
        <v>0</v>
      </c>
      <c r="AC28" s="140">
        <f t="shared" si="0"/>
        <v>0.66999999999999993</v>
      </c>
      <c r="AD28" s="15">
        <v>0</v>
      </c>
      <c r="AE28" s="140">
        <v>0</v>
      </c>
      <c r="AF28" s="15">
        <v>0</v>
      </c>
      <c r="AG28" s="140">
        <v>0</v>
      </c>
      <c r="AH28" s="140">
        <v>0</v>
      </c>
      <c r="AI28" s="140">
        <v>0</v>
      </c>
      <c r="AJ28" s="140">
        <v>0</v>
      </c>
      <c r="AK28" s="140">
        <v>0</v>
      </c>
      <c r="AL28" s="140">
        <v>0</v>
      </c>
      <c r="AM28" s="140">
        <v>0</v>
      </c>
      <c r="AN28" s="140">
        <v>0</v>
      </c>
      <c r="AO28" s="140">
        <v>0</v>
      </c>
      <c r="AP28" s="140">
        <v>0</v>
      </c>
      <c r="AQ28" s="140">
        <v>0</v>
      </c>
      <c r="AR28" s="140">
        <v>0</v>
      </c>
      <c r="AS28" s="140">
        <v>0</v>
      </c>
      <c r="AT28" s="140">
        <v>0</v>
      </c>
      <c r="AU28" s="140">
        <v>0</v>
      </c>
      <c r="AV28" s="140">
        <v>0</v>
      </c>
      <c r="AW28" s="140">
        <v>0</v>
      </c>
      <c r="AX28" s="140">
        <v>0</v>
      </c>
      <c r="AY28" s="140">
        <v>0</v>
      </c>
      <c r="AZ28" s="140">
        <v>0</v>
      </c>
      <c r="BA28" s="191">
        <v>0.66999999999999993</v>
      </c>
      <c r="BB28" s="191">
        <v>0</v>
      </c>
      <c r="BC28" s="161">
        <v>0</v>
      </c>
      <c r="BD28" s="161"/>
      <c r="BE28" s="313"/>
      <c r="BF28" s="207"/>
      <c r="BG28" s="109"/>
    </row>
    <row r="29" spans="1:59" ht="20.100000000000001" customHeight="1">
      <c r="A29" s="20"/>
      <c r="B29" s="88"/>
      <c r="C29" s="5" t="s">
        <v>105</v>
      </c>
      <c r="D29" s="119">
        <v>3284.4677847300009</v>
      </c>
      <c r="E29" s="15">
        <v>2460.557901130001</v>
      </c>
      <c r="F29" s="15">
        <v>3129.0676236400018</v>
      </c>
      <c r="G29" s="15">
        <v>4515.4639855900004</v>
      </c>
      <c r="H29" s="15">
        <v>3471.1444207799991</v>
      </c>
      <c r="I29" s="15">
        <v>4464.7319134899999</v>
      </c>
      <c r="J29" s="15">
        <v>3832.536889680001</v>
      </c>
      <c r="K29" s="15">
        <v>4153.4371142700011</v>
      </c>
      <c r="L29" s="15">
        <v>3828.6073963299982</v>
      </c>
      <c r="M29" s="15">
        <v>3511.6849688700004</v>
      </c>
      <c r="N29" s="15">
        <v>4878.4783033600015</v>
      </c>
      <c r="O29" s="15">
        <v>4988.1748662199989</v>
      </c>
      <c r="P29" s="140">
        <v>46518.353168090005</v>
      </c>
      <c r="Q29" s="119">
        <v>3973.0566722699996</v>
      </c>
      <c r="R29" s="15">
        <v>3551.0199881800004</v>
      </c>
      <c r="S29" s="15">
        <v>4805.7087860000011</v>
      </c>
      <c r="T29" s="15">
        <v>3839.6330527599989</v>
      </c>
      <c r="U29" s="15">
        <v>6014.38829893</v>
      </c>
      <c r="V29" s="15">
        <v>4769.7011517399997</v>
      </c>
      <c r="W29" s="15">
        <v>6077.2274805600009</v>
      </c>
      <c r="X29" s="15">
        <v>5447.07236354</v>
      </c>
      <c r="Y29" s="15">
        <v>5455.9802893300011</v>
      </c>
      <c r="Z29" s="15">
        <v>6136.2558764200012</v>
      </c>
      <c r="AA29" s="15">
        <v>4060.1474743800004</v>
      </c>
      <c r="AB29" s="140">
        <v>4169.5388101599992</v>
      </c>
      <c r="AC29" s="140">
        <f t="shared" si="0"/>
        <v>58299.730244269995</v>
      </c>
      <c r="AD29" s="15">
        <v>3726.3272465999999</v>
      </c>
      <c r="AE29" s="140">
        <v>4006.2401892900011</v>
      </c>
      <c r="AF29" s="15">
        <v>3642.2448857600002</v>
      </c>
      <c r="AG29" s="140">
        <v>2248.8837415000007</v>
      </c>
      <c r="AH29" s="140">
        <v>1940.2860333499998</v>
      </c>
      <c r="AI29" s="140">
        <v>1170.4630876799999</v>
      </c>
      <c r="AJ29" s="140">
        <v>1379.9774148099998</v>
      </c>
      <c r="AK29" s="140">
        <v>1511.3704505399992</v>
      </c>
      <c r="AL29" s="140">
        <v>692.70239173999994</v>
      </c>
      <c r="AM29" s="140">
        <v>1445.5979001000001</v>
      </c>
      <c r="AN29" s="140">
        <v>2201.7587952299996</v>
      </c>
      <c r="AO29" s="140">
        <v>1346.3957571999999</v>
      </c>
      <c r="AP29" s="140">
        <v>1334.7023194999997</v>
      </c>
      <c r="AQ29" s="140">
        <v>1037.10892945</v>
      </c>
      <c r="AR29" s="140">
        <v>2371.1142955199998</v>
      </c>
      <c r="AS29" s="140">
        <v>1622.6541677400005</v>
      </c>
      <c r="AT29" s="140">
        <v>1629.7126254299997</v>
      </c>
      <c r="AU29" s="140">
        <v>2004.9510016300001</v>
      </c>
      <c r="AV29" s="140">
        <v>2307.0032172799997</v>
      </c>
      <c r="AW29" s="140">
        <v>1756.3643800500001</v>
      </c>
      <c r="AX29" s="140">
        <v>1990.0829511399998</v>
      </c>
      <c r="AY29" s="140">
        <v>3001.2550047600007</v>
      </c>
      <c r="AZ29" s="140">
        <v>1723.4388356799998</v>
      </c>
      <c r="BA29" s="191">
        <v>54130.191434109998</v>
      </c>
      <c r="BB29" s="191">
        <v>23965.852136600002</v>
      </c>
      <c r="BC29" s="161">
        <v>20778.387728180001</v>
      </c>
      <c r="BD29" s="161">
        <v>-13.300025345446375</v>
      </c>
      <c r="BE29" s="313"/>
      <c r="BF29" s="207"/>
      <c r="BG29" s="109"/>
    </row>
    <row r="30" spans="1:59" ht="20.100000000000001" customHeight="1" thickBot="1">
      <c r="A30" s="20"/>
      <c r="B30" s="89"/>
      <c r="C30" s="16" t="s">
        <v>82</v>
      </c>
      <c r="D30" s="117">
        <v>353.84293400999996</v>
      </c>
      <c r="E30" s="63">
        <v>321.3996474700001</v>
      </c>
      <c r="F30" s="63">
        <v>479.24302307999994</v>
      </c>
      <c r="G30" s="63">
        <v>578.54198443000018</v>
      </c>
      <c r="H30" s="63">
        <v>677.27028288999998</v>
      </c>
      <c r="I30" s="63">
        <v>505.25937738000016</v>
      </c>
      <c r="J30" s="63">
        <v>372.47885759999997</v>
      </c>
      <c r="K30" s="63">
        <v>637.87080243999992</v>
      </c>
      <c r="L30" s="63">
        <v>662.1010143499999</v>
      </c>
      <c r="M30" s="63">
        <v>521.48697806999996</v>
      </c>
      <c r="N30" s="63">
        <v>481.16704878000002</v>
      </c>
      <c r="O30" s="63">
        <v>697.03497627000024</v>
      </c>
      <c r="P30" s="140">
        <v>6287.6969267700006</v>
      </c>
      <c r="Q30" s="117">
        <v>477.95557820000005</v>
      </c>
      <c r="R30" s="63">
        <v>413.28286188999994</v>
      </c>
      <c r="S30" s="63">
        <v>476.40918656999992</v>
      </c>
      <c r="T30" s="63">
        <v>416.3804936599999</v>
      </c>
      <c r="U30" s="63">
        <v>522.06524312999966</v>
      </c>
      <c r="V30" s="63">
        <v>2930.0104346599992</v>
      </c>
      <c r="W30" s="63">
        <v>524.12227677999999</v>
      </c>
      <c r="X30" s="63">
        <v>1154.7957418300007</v>
      </c>
      <c r="Y30" s="63">
        <v>821.67424904999996</v>
      </c>
      <c r="Z30" s="63">
        <v>526.63613938999993</v>
      </c>
      <c r="AA30" s="63">
        <v>520.76604602000009</v>
      </c>
      <c r="AB30" s="116">
        <v>405.98211509999993</v>
      </c>
      <c r="AC30" s="140">
        <f t="shared" si="0"/>
        <v>9190.0803662800008</v>
      </c>
      <c r="AD30" s="15">
        <v>242.55370696999995</v>
      </c>
      <c r="AE30" s="140">
        <v>474.23687189999998</v>
      </c>
      <c r="AF30" s="15">
        <v>733.51382743000011</v>
      </c>
      <c r="AG30" s="140">
        <v>801.14791405999983</v>
      </c>
      <c r="AH30" s="140">
        <v>1098.1775788100001</v>
      </c>
      <c r="AI30" s="140">
        <v>487.69245252999997</v>
      </c>
      <c r="AJ30" s="140">
        <v>599.64676546999976</v>
      </c>
      <c r="AK30" s="140">
        <v>904.05190769000012</v>
      </c>
      <c r="AL30" s="140">
        <v>645.40594012000008</v>
      </c>
      <c r="AM30" s="140">
        <v>408.65635478000007</v>
      </c>
      <c r="AN30" s="140">
        <v>718.77901656000017</v>
      </c>
      <c r="AO30" s="140">
        <v>529.20367533000001</v>
      </c>
      <c r="AP30" s="140">
        <v>759.60020007999992</v>
      </c>
      <c r="AQ30" s="140">
        <v>457.83574238999995</v>
      </c>
      <c r="AR30" s="140">
        <v>827.81077552999989</v>
      </c>
      <c r="AS30" s="140">
        <v>734.49756907999949</v>
      </c>
      <c r="AT30" s="140">
        <v>615.22439812000005</v>
      </c>
      <c r="AU30" s="140">
        <v>656.49616978000006</v>
      </c>
      <c r="AV30" s="140">
        <v>691.26688220999984</v>
      </c>
      <c r="AW30" s="140">
        <v>1001.87489871</v>
      </c>
      <c r="AX30" s="140">
        <v>844.7257229400002</v>
      </c>
      <c r="AY30" s="140">
        <v>676.69845519</v>
      </c>
      <c r="AZ30" s="140">
        <v>496.98826510999993</v>
      </c>
      <c r="BA30" s="191">
        <v>8784.0982511800012</v>
      </c>
      <c r="BB30" s="191">
        <v>7113.8623363200004</v>
      </c>
      <c r="BC30" s="161">
        <v>7763.0190791399982</v>
      </c>
      <c r="BD30" s="161">
        <v>9.1252362237277396</v>
      </c>
      <c r="BE30" s="313"/>
      <c r="BF30" s="207"/>
      <c r="BG30" s="109"/>
    </row>
    <row r="31" spans="1:59" ht="20.100000000000001" customHeight="1">
      <c r="A31" s="20"/>
      <c r="B31" s="90" t="s">
        <v>80</v>
      </c>
      <c r="C31" s="18"/>
      <c r="D31" s="230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232"/>
      <c r="Q31" s="230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232"/>
      <c r="AC31" s="232"/>
      <c r="AD31" s="46"/>
      <c r="AE31" s="232"/>
      <c r="AF31" s="46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77"/>
      <c r="BB31" s="277"/>
      <c r="BC31" s="162"/>
      <c r="BD31" s="162"/>
      <c r="BE31" s="313"/>
      <c r="BF31" s="207"/>
      <c r="BG31" s="109"/>
    </row>
    <row r="32" spans="1:59" ht="20.100000000000001" customHeight="1" thickBot="1">
      <c r="A32" s="20"/>
      <c r="B32" s="382" t="s">
        <v>10</v>
      </c>
      <c r="C32" s="383"/>
      <c r="D32" s="229">
        <v>4023.2108377230002</v>
      </c>
      <c r="E32" s="24">
        <v>5070.5297793906011</v>
      </c>
      <c r="F32" s="24">
        <v>4977.3076457439975</v>
      </c>
      <c r="G32" s="24">
        <v>4956.5101624094004</v>
      </c>
      <c r="H32" s="24">
        <v>5959.1429394994002</v>
      </c>
      <c r="I32" s="24">
        <v>4806.4531378556012</v>
      </c>
      <c r="J32" s="24">
        <v>3630.9558059235997</v>
      </c>
      <c r="K32" s="24">
        <v>4402.8708628744007</v>
      </c>
      <c r="L32" s="24">
        <v>4609.8616757580012</v>
      </c>
      <c r="M32" s="24">
        <v>4923.4040426466008</v>
      </c>
      <c r="N32" s="24">
        <v>4280.6528845088005</v>
      </c>
      <c r="O32" s="24">
        <v>4995.0272325730002</v>
      </c>
      <c r="P32" s="25">
        <v>56635.927006906408</v>
      </c>
      <c r="Q32" s="229">
        <v>4263.1735207600013</v>
      </c>
      <c r="R32" s="24">
        <v>4246.6119950212005</v>
      </c>
      <c r="S32" s="24">
        <v>5188.3313815312003</v>
      </c>
      <c r="T32" s="24">
        <v>5043.6073900576002</v>
      </c>
      <c r="U32" s="24">
        <v>6782.1720267154014</v>
      </c>
      <c r="V32" s="24">
        <v>5361.4163862462019</v>
      </c>
      <c r="W32" s="24">
        <v>5802.8014065881989</v>
      </c>
      <c r="X32" s="24">
        <v>7455.5073047686001</v>
      </c>
      <c r="Y32" s="24">
        <v>5286.4398976367993</v>
      </c>
      <c r="Z32" s="24">
        <v>5714.7724534656018</v>
      </c>
      <c r="AA32" s="24">
        <v>6050.4789697912001</v>
      </c>
      <c r="AB32" s="25">
        <v>5401.5432956282011</v>
      </c>
      <c r="AC32" s="25">
        <f t="shared" si="0"/>
        <v>66596.856028210197</v>
      </c>
      <c r="AD32" s="24">
        <v>5925.4613923036013</v>
      </c>
      <c r="AE32" s="25">
        <v>4813.6114480426004</v>
      </c>
      <c r="AF32" s="24">
        <v>5259.8848537577996</v>
      </c>
      <c r="AG32" s="25">
        <v>3581.5898430536004</v>
      </c>
      <c r="AH32" s="25">
        <v>3447.7823746940007</v>
      </c>
      <c r="AI32" s="25">
        <v>3734.3763606282014</v>
      </c>
      <c r="AJ32" s="25">
        <v>3449.5053499241999</v>
      </c>
      <c r="AK32" s="25">
        <v>2611.9636032223993</v>
      </c>
      <c r="AL32" s="25">
        <v>3025.4615640872012</v>
      </c>
      <c r="AM32" s="25">
        <v>2557.641343311599</v>
      </c>
      <c r="AN32" s="25">
        <v>2257.8180367134</v>
      </c>
      <c r="AO32" s="25">
        <v>2149.8646752002005</v>
      </c>
      <c r="AP32" s="25">
        <v>1927.5432290799999</v>
      </c>
      <c r="AQ32" s="25">
        <v>2020.6447954140006</v>
      </c>
      <c r="AR32" s="25">
        <v>1794.4062357171999</v>
      </c>
      <c r="AS32" s="25">
        <v>1870.0581025084</v>
      </c>
      <c r="AT32" s="25">
        <v>1512.6063764924006</v>
      </c>
      <c r="AU32" s="25">
        <v>1310.8058541102</v>
      </c>
      <c r="AV32" s="25">
        <v>1117.6616712282002</v>
      </c>
      <c r="AW32" s="25">
        <v>1899.6349912735998</v>
      </c>
      <c r="AX32" s="25">
        <v>1457.4986105665998</v>
      </c>
      <c r="AY32" s="25">
        <v>1761.8201259750001</v>
      </c>
      <c r="AZ32" s="25">
        <v>2213.7206733445996</v>
      </c>
      <c r="BA32" s="276">
        <v>61195.312732582002</v>
      </c>
      <c r="BB32" s="276">
        <v>40665.096169738594</v>
      </c>
      <c r="BC32" s="163">
        <v>18886.4006657102</v>
      </c>
      <c r="BD32" s="163">
        <v>-53.556237548591525</v>
      </c>
      <c r="BE32" s="313"/>
      <c r="BF32" s="207"/>
      <c r="BG32" s="109"/>
    </row>
    <row r="33" spans="1:59" ht="20.100000000000001" customHeight="1">
      <c r="A33" s="20"/>
      <c r="B33" s="91"/>
      <c r="C33" s="17" t="s">
        <v>20</v>
      </c>
      <c r="D33" s="119">
        <v>1.5844841096000022</v>
      </c>
      <c r="E33" s="15">
        <v>1.1150839447999998</v>
      </c>
      <c r="F33" s="15">
        <v>1.1893620353999987</v>
      </c>
      <c r="G33" s="15">
        <v>0.87348270240000025</v>
      </c>
      <c r="H33" s="15">
        <v>1.0975056749999994</v>
      </c>
      <c r="I33" s="15">
        <v>0.67638186840000014</v>
      </c>
      <c r="J33" s="15">
        <v>27.029946655600003</v>
      </c>
      <c r="K33" s="15">
        <v>77.508876748800006</v>
      </c>
      <c r="L33" s="15">
        <v>27.6771242692</v>
      </c>
      <c r="M33" s="15">
        <v>36.520988317800004</v>
      </c>
      <c r="N33" s="15">
        <v>0.71096841059999993</v>
      </c>
      <c r="O33" s="15">
        <v>1.0835327468000002</v>
      </c>
      <c r="P33" s="140">
        <v>177.0677374844</v>
      </c>
      <c r="Q33" s="119">
        <v>1.3585150921999991</v>
      </c>
      <c r="R33" s="15">
        <v>1.0881220182000002</v>
      </c>
      <c r="S33" s="15">
        <v>1.6726118541999984</v>
      </c>
      <c r="T33" s="15">
        <v>1.3243367886000006</v>
      </c>
      <c r="U33" s="15">
        <v>2.2438548244000005</v>
      </c>
      <c r="V33" s="15">
        <v>0.75004413679999993</v>
      </c>
      <c r="W33" s="15">
        <v>1.256845639</v>
      </c>
      <c r="X33" s="15">
        <v>173.52540759120001</v>
      </c>
      <c r="Y33" s="15">
        <v>0.81297311200000011</v>
      </c>
      <c r="Z33" s="15">
        <v>0.54373382139999982</v>
      </c>
      <c r="AA33" s="15">
        <v>0.70937147119999999</v>
      </c>
      <c r="AB33" s="140">
        <v>0.7686574434000002</v>
      </c>
      <c r="AC33" s="140">
        <f t="shared" si="0"/>
        <v>186.05447379260002</v>
      </c>
      <c r="AD33" s="15">
        <v>1.1054524362000002</v>
      </c>
      <c r="AE33" s="140">
        <v>0.67472092519999993</v>
      </c>
      <c r="AF33" s="15">
        <v>1.3868786539999995</v>
      </c>
      <c r="AG33" s="140">
        <v>18.3013318418</v>
      </c>
      <c r="AH33" s="140">
        <v>0.75854738120000009</v>
      </c>
      <c r="AI33" s="140">
        <v>0.63364976220000002</v>
      </c>
      <c r="AJ33" s="140">
        <v>4.1228920362000006</v>
      </c>
      <c r="AK33" s="140">
        <v>0.59787424479999984</v>
      </c>
      <c r="AL33" s="140">
        <v>1.3181758912000001</v>
      </c>
      <c r="AM33" s="140">
        <v>19.208691350799999</v>
      </c>
      <c r="AN33" s="140">
        <v>0.74541096140000007</v>
      </c>
      <c r="AO33" s="140">
        <v>13.9774723326</v>
      </c>
      <c r="AP33" s="140">
        <v>0.9816702531999999</v>
      </c>
      <c r="AQ33" s="140">
        <v>0.92437031959999971</v>
      </c>
      <c r="AR33" s="140">
        <v>0.63518571620000019</v>
      </c>
      <c r="AS33" s="140">
        <v>24.434308698800002</v>
      </c>
      <c r="AT33" s="140">
        <v>0.57763923419999985</v>
      </c>
      <c r="AU33" s="140">
        <v>0.75302055359999975</v>
      </c>
      <c r="AV33" s="140">
        <v>0.52595386759999996</v>
      </c>
      <c r="AW33" s="140">
        <v>0.72110563839999997</v>
      </c>
      <c r="AX33" s="140">
        <v>1.4629635999999999</v>
      </c>
      <c r="AY33" s="140">
        <v>1.4657425173999998</v>
      </c>
      <c r="AZ33" s="140">
        <v>0.75797450259999999</v>
      </c>
      <c r="BA33" s="191">
        <v>185.28581634920002</v>
      </c>
      <c r="BB33" s="191">
        <v>48.853625484999995</v>
      </c>
      <c r="BC33" s="161">
        <v>33.239934901600002</v>
      </c>
      <c r="BD33" s="161">
        <v>-31.960147130112215</v>
      </c>
      <c r="BE33" s="313"/>
      <c r="BF33" s="207"/>
      <c r="BG33" s="109"/>
    </row>
    <row r="34" spans="1:59" ht="20.100000000000001" customHeight="1">
      <c r="A34" s="20"/>
      <c r="B34" s="89"/>
      <c r="C34" s="5" t="s">
        <v>107</v>
      </c>
      <c r="D34" s="119">
        <v>1129.1527157750002</v>
      </c>
      <c r="E34" s="15">
        <v>999.88064709820003</v>
      </c>
      <c r="F34" s="15">
        <v>640.8847498312</v>
      </c>
      <c r="G34" s="15">
        <v>358.11979575960004</v>
      </c>
      <c r="H34" s="15">
        <v>379.02875306520002</v>
      </c>
      <c r="I34" s="15">
        <v>406.986499423</v>
      </c>
      <c r="J34" s="15">
        <v>399.31597773200002</v>
      </c>
      <c r="K34" s="15">
        <v>379.843763803</v>
      </c>
      <c r="L34" s="15">
        <v>383.86175491440008</v>
      </c>
      <c r="M34" s="15">
        <v>393.41892388960002</v>
      </c>
      <c r="N34" s="15">
        <v>398.99791746779999</v>
      </c>
      <c r="O34" s="15">
        <v>406.14635172440001</v>
      </c>
      <c r="P34" s="140">
        <v>6275.6378504834001</v>
      </c>
      <c r="Q34" s="119">
        <v>546.614362497</v>
      </c>
      <c r="R34" s="15">
        <v>407.28611129500001</v>
      </c>
      <c r="S34" s="15">
        <v>394.42633279419999</v>
      </c>
      <c r="T34" s="15">
        <v>398.00177707360001</v>
      </c>
      <c r="U34" s="15">
        <v>1073.2457626618</v>
      </c>
      <c r="V34" s="15">
        <v>1117.4289579389999</v>
      </c>
      <c r="W34" s="15">
        <v>1369.6682951237999</v>
      </c>
      <c r="X34" s="15">
        <v>1288.9710799853997</v>
      </c>
      <c r="Y34" s="15">
        <v>1147.0666069590002</v>
      </c>
      <c r="Z34" s="15">
        <v>1824.3123214078</v>
      </c>
      <c r="AA34" s="15">
        <v>1445.2346614817998</v>
      </c>
      <c r="AB34" s="140">
        <v>933.19629208260017</v>
      </c>
      <c r="AC34" s="140">
        <f t="shared" si="0"/>
        <v>11945.452561301001</v>
      </c>
      <c r="AD34" s="15">
        <v>930.22985925800003</v>
      </c>
      <c r="AE34" s="140">
        <v>834.77726466260003</v>
      </c>
      <c r="AF34" s="15">
        <v>640.33021075520003</v>
      </c>
      <c r="AG34" s="140">
        <v>32.474367133599998</v>
      </c>
      <c r="AH34" s="140">
        <v>10.177063202599999</v>
      </c>
      <c r="AI34" s="140">
        <v>16.8868580832</v>
      </c>
      <c r="AJ34" s="140">
        <v>3.3666288978000001</v>
      </c>
      <c r="AK34" s="140">
        <v>0</v>
      </c>
      <c r="AL34" s="140">
        <v>0</v>
      </c>
      <c r="AM34" s="140">
        <v>0</v>
      </c>
      <c r="AN34" s="140">
        <v>0</v>
      </c>
      <c r="AO34" s="140">
        <v>3.4437199999999999</v>
      </c>
      <c r="AP34" s="140">
        <v>27.337776876200003</v>
      </c>
      <c r="AQ34" s="140">
        <v>32.144460815599999</v>
      </c>
      <c r="AR34" s="140">
        <v>16.474976205800001</v>
      </c>
      <c r="AS34" s="140">
        <v>0</v>
      </c>
      <c r="AT34" s="140">
        <v>6.4534152774000013</v>
      </c>
      <c r="AU34" s="140">
        <v>22.213771426000001</v>
      </c>
      <c r="AV34" s="140">
        <v>29.974285066600004</v>
      </c>
      <c r="AW34" s="140">
        <v>31.470033635600004</v>
      </c>
      <c r="AX34" s="140">
        <v>24.982965530599998</v>
      </c>
      <c r="AY34" s="140">
        <v>29.727728914800004</v>
      </c>
      <c r="AZ34" s="140">
        <v>27.6332377622</v>
      </c>
      <c r="BA34" s="191">
        <v>11012.2562692184</v>
      </c>
      <c r="BB34" s="191">
        <v>2468.2422519930001</v>
      </c>
      <c r="BC34" s="161">
        <v>248.41265151079998</v>
      </c>
      <c r="BD34" s="161">
        <v>-89.93564544524682</v>
      </c>
      <c r="BE34" s="313"/>
      <c r="BF34" s="207"/>
      <c r="BG34" s="109"/>
    </row>
    <row r="35" spans="1:59" ht="20.100000000000001" customHeight="1">
      <c r="A35" s="20"/>
      <c r="B35" s="89"/>
      <c r="C35" s="16" t="s">
        <v>21</v>
      </c>
      <c r="D35" s="119">
        <v>41.16</v>
      </c>
      <c r="E35" s="15">
        <v>0</v>
      </c>
      <c r="F35" s="15">
        <v>0</v>
      </c>
      <c r="G35" s="15">
        <v>0</v>
      </c>
      <c r="H35" s="15">
        <v>0</v>
      </c>
      <c r="I35" s="15">
        <v>6.8599999999999998E-4</v>
      </c>
      <c r="J35" s="15">
        <v>27.44</v>
      </c>
      <c r="K35" s="15">
        <v>78.89</v>
      </c>
      <c r="L35" s="15">
        <v>13.72</v>
      </c>
      <c r="M35" s="15">
        <v>20.58</v>
      </c>
      <c r="N35" s="15">
        <v>41.16</v>
      </c>
      <c r="O35" s="15">
        <v>0</v>
      </c>
      <c r="P35" s="140">
        <v>222.95068599999999</v>
      </c>
      <c r="Q35" s="119">
        <v>0</v>
      </c>
      <c r="R35" s="15">
        <v>0</v>
      </c>
      <c r="S35" s="15">
        <v>13.72</v>
      </c>
      <c r="T35" s="15">
        <v>102.9</v>
      </c>
      <c r="U35" s="15">
        <v>0.29498000000000002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40">
        <v>0</v>
      </c>
      <c r="AC35" s="140">
        <f t="shared" si="0"/>
        <v>116.91498</v>
      </c>
      <c r="AD35" s="15">
        <v>0</v>
      </c>
      <c r="AE35" s="140">
        <v>0</v>
      </c>
      <c r="AF35" s="15">
        <v>119.17192</v>
      </c>
      <c r="AG35" s="140">
        <v>21.540400000000002</v>
      </c>
      <c r="AH35" s="140">
        <v>0</v>
      </c>
      <c r="AI35" s="140">
        <v>0</v>
      </c>
      <c r="AJ35" s="140">
        <v>0</v>
      </c>
      <c r="AK35" s="140">
        <v>0</v>
      </c>
      <c r="AL35" s="140">
        <v>0</v>
      </c>
      <c r="AM35" s="140">
        <v>0</v>
      </c>
      <c r="AN35" s="140">
        <v>0</v>
      </c>
      <c r="AO35" s="140">
        <v>0</v>
      </c>
      <c r="AP35" s="140">
        <v>0</v>
      </c>
      <c r="AQ35" s="140">
        <v>0</v>
      </c>
      <c r="AR35" s="140">
        <v>0</v>
      </c>
      <c r="AS35" s="140">
        <v>0</v>
      </c>
      <c r="AT35" s="140">
        <v>0</v>
      </c>
      <c r="AU35" s="140">
        <v>0</v>
      </c>
      <c r="AV35" s="140">
        <v>0</v>
      </c>
      <c r="AW35" s="140">
        <v>0</v>
      </c>
      <c r="AX35" s="140">
        <v>0</v>
      </c>
      <c r="AY35" s="140">
        <v>0</v>
      </c>
      <c r="AZ35" s="140">
        <v>0</v>
      </c>
      <c r="BA35" s="191">
        <v>116.91498</v>
      </c>
      <c r="BB35" s="191">
        <v>140.71232000000001</v>
      </c>
      <c r="BC35" s="161">
        <v>0</v>
      </c>
      <c r="BD35" s="161">
        <v>-100</v>
      </c>
      <c r="BE35" s="313"/>
      <c r="BF35" s="207"/>
      <c r="BG35" s="109"/>
    </row>
    <row r="36" spans="1:59" ht="20.100000000000001" customHeight="1">
      <c r="A36" s="20"/>
      <c r="B36" s="89"/>
      <c r="C36" s="16" t="s">
        <v>112</v>
      </c>
      <c r="D36" s="119">
        <v>401.82082990000004</v>
      </c>
      <c r="E36" s="15">
        <v>419.27288256000003</v>
      </c>
      <c r="F36" s="15">
        <v>400.1123126</v>
      </c>
      <c r="G36" s="15">
        <v>452.32800521999997</v>
      </c>
      <c r="H36" s="15">
        <v>368.98691479999997</v>
      </c>
      <c r="I36" s="15">
        <v>449.85531822000002</v>
      </c>
      <c r="J36" s="15">
        <v>457.61797760000002</v>
      </c>
      <c r="K36" s="15">
        <v>486.94638467999999</v>
      </c>
      <c r="L36" s="15">
        <v>478.86430311999999</v>
      </c>
      <c r="M36" s="15">
        <v>540.0576983200001</v>
      </c>
      <c r="N36" s="15">
        <v>509.87425397999999</v>
      </c>
      <c r="O36" s="15">
        <v>481.95836892</v>
      </c>
      <c r="P36" s="140">
        <v>5447.6952499199997</v>
      </c>
      <c r="Q36" s="119">
        <v>510.04245432000005</v>
      </c>
      <c r="R36" s="15">
        <v>493.41061070000001</v>
      </c>
      <c r="S36" s="15">
        <v>515.66301010000006</v>
      </c>
      <c r="T36" s="15">
        <v>574.84290612000007</v>
      </c>
      <c r="U36" s="15">
        <v>536.55858381999997</v>
      </c>
      <c r="V36" s="15">
        <v>595.85925013999997</v>
      </c>
      <c r="W36" s="15">
        <v>584.55024516000003</v>
      </c>
      <c r="X36" s="15">
        <v>622.68460786000003</v>
      </c>
      <c r="Y36" s="15">
        <v>623.93785440000011</v>
      </c>
      <c r="Z36" s="15">
        <v>765.512202</v>
      </c>
      <c r="AA36" s="15">
        <v>704.7858081600001</v>
      </c>
      <c r="AB36" s="140">
        <v>653.25540209999997</v>
      </c>
      <c r="AC36" s="140">
        <f t="shared" si="0"/>
        <v>7181.1029348799993</v>
      </c>
      <c r="AD36" s="15">
        <v>570.06263174000003</v>
      </c>
      <c r="AE36" s="140">
        <v>540.43604789999995</v>
      </c>
      <c r="AF36" s="15">
        <v>563.29311513999994</v>
      </c>
      <c r="AG36" s="140">
        <v>514.01311150000004</v>
      </c>
      <c r="AH36" s="140">
        <v>454.68938872000007</v>
      </c>
      <c r="AI36" s="140">
        <v>483.46868024000003</v>
      </c>
      <c r="AJ36" s="140">
        <v>430.33377505999999</v>
      </c>
      <c r="AK36" s="140">
        <v>401.86943300000001</v>
      </c>
      <c r="AL36" s="140">
        <v>432.14658494000003</v>
      </c>
      <c r="AM36" s="140">
        <v>442.66796588</v>
      </c>
      <c r="AN36" s="140">
        <v>414.21182837999999</v>
      </c>
      <c r="AO36" s="140">
        <v>397.47652909999999</v>
      </c>
      <c r="AP36" s="140">
        <v>425.68277052000002</v>
      </c>
      <c r="AQ36" s="140">
        <v>392.14298886</v>
      </c>
      <c r="AR36" s="140">
        <v>424.14429890000002</v>
      </c>
      <c r="AS36" s="140">
        <v>396.43634043999998</v>
      </c>
      <c r="AT36" s="140">
        <v>347.30477347999999</v>
      </c>
      <c r="AU36" s="140">
        <v>411.13339652000002</v>
      </c>
      <c r="AV36" s="140">
        <v>382.75501026000001</v>
      </c>
      <c r="AW36" s="140">
        <v>377.66272249999997</v>
      </c>
      <c r="AX36" s="140">
        <v>365.24490828</v>
      </c>
      <c r="AY36" s="140">
        <v>376.75204378000001</v>
      </c>
      <c r="AZ36" s="140">
        <v>365.28824290000006</v>
      </c>
      <c r="BA36" s="191">
        <v>6527.8475327799997</v>
      </c>
      <c r="BB36" s="191">
        <v>5247.1925624999994</v>
      </c>
      <c r="BC36" s="161">
        <v>4264.54749644</v>
      </c>
      <c r="BD36" s="161">
        <v>-18.727063174365821</v>
      </c>
      <c r="BE36" s="313"/>
      <c r="BF36" s="207"/>
      <c r="BG36" s="109"/>
    </row>
    <row r="37" spans="1:59" ht="20.100000000000001" customHeight="1">
      <c r="A37" s="20"/>
      <c r="B37" s="89"/>
      <c r="C37" s="16" t="s">
        <v>22</v>
      </c>
      <c r="D37" s="119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0">
        <v>0</v>
      </c>
      <c r="Q37" s="119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40">
        <v>0</v>
      </c>
      <c r="AC37" s="140">
        <f t="shared" si="0"/>
        <v>0</v>
      </c>
      <c r="AD37" s="15">
        <v>0</v>
      </c>
      <c r="AE37" s="140">
        <v>0</v>
      </c>
      <c r="AF37" s="15">
        <v>0</v>
      </c>
      <c r="AG37" s="140">
        <v>0</v>
      </c>
      <c r="AH37" s="140">
        <v>0</v>
      </c>
      <c r="AI37" s="140">
        <v>0</v>
      </c>
      <c r="AJ37" s="140">
        <v>0</v>
      </c>
      <c r="AK37" s="140">
        <v>0</v>
      </c>
      <c r="AL37" s="140">
        <v>0</v>
      </c>
      <c r="AM37" s="140">
        <v>0</v>
      </c>
      <c r="AN37" s="140">
        <v>0</v>
      </c>
      <c r="AO37" s="140">
        <v>0</v>
      </c>
      <c r="AP37" s="140">
        <v>0</v>
      </c>
      <c r="AQ37" s="140">
        <v>0</v>
      </c>
      <c r="AR37" s="140">
        <v>0</v>
      </c>
      <c r="AS37" s="140">
        <v>0</v>
      </c>
      <c r="AT37" s="140">
        <v>0</v>
      </c>
      <c r="AU37" s="140">
        <v>0</v>
      </c>
      <c r="AV37" s="140">
        <v>0</v>
      </c>
      <c r="AW37" s="140">
        <v>0</v>
      </c>
      <c r="AX37" s="140">
        <v>0</v>
      </c>
      <c r="AY37" s="140">
        <v>0</v>
      </c>
      <c r="AZ37" s="140">
        <v>0</v>
      </c>
      <c r="BA37" s="191">
        <v>0</v>
      </c>
      <c r="BB37" s="191">
        <v>0</v>
      </c>
      <c r="BC37" s="161">
        <v>0</v>
      </c>
      <c r="BD37" s="161"/>
      <c r="BE37" s="313"/>
      <c r="BF37" s="207"/>
      <c r="BG37" s="109"/>
    </row>
    <row r="38" spans="1:59" ht="20.100000000000001" customHeight="1">
      <c r="A38" s="20"/>
      <c r="B38" s="89"/>
      <c r="C38" s="16" t="s">
        <v>23</v>
      </c>
      <c r="D38" s="119">
        <v>885.35144757080036</v>
      </c>
      <c r="E38" s="15">
        <v>1427.2689440267998</v>
      </c>
      <c r="F38" s="15">
        <v>1290.7232693487995</v>
      </c>
      <c r="G38" s="15">
        <v>1995.9567937624001</v>
      </c>
      <c r="H38" s="15">
        <v>2717.4482089272001</v>
      </c>
      <c r="I38" s="15">
        <v>1853.2967461358005</v>
      </c>
      <c r="J38" s="15">
        <v>943.76505421939999</v>
      </c>
      <c r="K38" s="15">
        <v>1504.3067154206003</v>
      </c>
      <c r="L38" s="15">
        <v>1687.0300546618</v>
      </c>
      <c r="M38" s="15">
        <v>1529.139124394</v>
      </c>
      <c r="N38" s="15">
        <v>1165.7316153127999</v>
      </c>
      <c r="O38" s="15">
        <v>1738.2422381981994</v>
      </c>
      <c r="P38" s="140">
        <v>18738.260211978602</v>
      </c>
      <c r="Q38" s="119">
        <v>1261.2144531868</v>
      </c>
      <c r="R38" s="15">
        <v>1606.7979979240001</v>
      </c>
      <c r="S38" s="15">
        <v>1704.7650731090005</v>
      </c>
      <c r="T38" s="15">
        <v>1469.9997784514001</v>
      </c>
      <c r="U38" s="15">
        <v>2279.9793193982</v>
      </c>
      <c r="V38" s="15">
        <v>1368.2101155506002</v>
      </c>
      <c r="W38" s="15">
        <v>1204.8928915519996</v>
      </c>
      <c r="X38" s="15">
        <v>2430.3339182668005</v>
      </c>
      <c r="Y38" s="15">
        <v>1384.5497537662</v>
      </c>
      <c r="Z38" s="15">
        <v>1239.4028351978009</v>
      </c>
      <c r="AA38" s="15">
        <v>1925.2070139595999</v>
      </c>
      <c r="AB38" s="140">
        <v>1763.2074881218002</v>
      </c>
      <c r="AC38" s="140">
        <f t="shared" si="0"/>
        <v>19638.560638484203</v>
      </c>
      <c r="AD38" s="15">
        <v>1976.1740191956007</v>
      </c>
      <c r="AE38" s="140">
        <v>1404.1255080076003</v>
      </c>
      <c r="AF38" s="15">
        <v>1789.8341542424005</v>
      </c>
      <c r="AG38" s="140">
        <v>1302.4815864927998</v>
      </c>
      <c r="AH38" s="140">
        <v>1386.6562934111998</v>
      </c>
      <c r="AI38" s="140">
        <v>1312.8962634256009</v>
      </c>
      <c r="AJ38" s="140">
        <v>1352.6460915043999</v>
      </c>
      <c r="AK38" s="140">
        <v>817.89125756240014</v>
      </c>
      <c r="AL38" s="140">
        <v>1297.5547331894004</v>
      </c>
      <c r="AM38" s="140">
        <v>1001.241774204</v>
      </c>
      <c r="AN38" s="140">
        <v>649.1611024752001</v>
      </c>
      <c r="AO38" s="140">
        <v>736.57750849899992</v>
      </c>
      <c r="AP38" s="140">
        <v>596.06143066680011</v>
      </c>
      <c r="AQ38" s="140">
        <v>748.94015082600015</v>
      </c>
      <c r="AR38" s="140">
        <v>685.71586895279972</v>
      </c>
      <c r="AS38" s="140">
        <v>762.57810831300026</v>
      </c>
      <c r="AT38" s="140">
        <v>560.11604107620064</v>
      </c>
      <c r="AU38" s="140">
        <v>400.94766131699998</v>
      </c>
      <c r="AV38" s="140">
        <v>384.47137711500011</v>
      </c>
      <c r="AW38" s="140">
        <v>1032.6255696819997</v>
      </c>
      <c r="AX38" s="140">
        <v>792.99950904019977</v>
      </c>
      <c r="AY38" s="140">
        <v>1028.7651883054002</v>
      </c>
      <c r="AZ38" s="140">
        <v>1333.1359731255998</v>
      </c>
      <c r="BA38" s="191">
        <v>17875.353150362404</v>
      </c>
      <c r="BB38" s="191">
        <v>14290.662783710603</v>
      </c>
      <c r="BC38" s="161">
        <v>8326.3568784199997</v>
      </c>
      <c r="BD38" s="161">
        <v>-41.735684310521236</v>
      </c>
      <c r="BE38" s="313"/>
      <c r="BF38" s="207"/>
      <c r="BG38" s="109"/>
    </row>
    <row r="39" spans="1:59" ht="20.100000000000001" customHeight="1">
      <c r="A39" s="20"/>
      <c r="B39" s="89"/>
      <c r="C39" s="5" t="s">
        <v>108</v>
      </c>
      <c r="D39" s="119">
        <v>1186.2480593417997</v>
      </c>
      <c r="E39" s="15">
        <v>1779.7696217938005</v>
      </c>
      <c r="F39" s="15">
        <v>2040.1421887671995</v>
      </c>
      <c r="G39" s="15">
        <v>1782.2754687989998</v>
      </c>
      <c r="H39" s="15">
        <v>1717.7183222654007</v>
      </c>
      <c r="I39" s="15">
        <v>1855.8182408010002</v>
      </c>
      <c r="J39" s="15">
        <v>1565.1000299325997</v>
      </c>
      <c r="K39" s="15">
        <v>1583.8218009529994</v>
      </c>
      <c r="L39" s="15">
        <v>1708.6203386925999</v>
      </c>
      <c r="M39" s="15">
        <v>2086.6603122974002</v>
      </c>
      <c r="N39" s="15">
        <v>1819.1268156626006</v>
      </c>
      <c r="O39" s="15">
        <v>2084.0469492668008</v>
      </c>
      <c r="P39" s="140">
        <v>21209.348148573201</v>
      </c>
      <c r="Q39" s="119">
        <v>1714.107844926401</v>
      </c>
      <c r="R39" s="15">
        <v>1532.3317131024005</v>
      </c>
      <c r="S39" s="15">
        <v>2031.7298662583994</v>
      </c>
      <c r="T39" s="15">
        <v>2262.2778745938003</v>
      </c>
      <c r="U39" s="15">
        <v>2358.1167966748017</v>
      </c>
      <c r="V39" s="15">
        <v>2011.7123186188012</v>
      </c>
      <c r="W39" s="15">
        <v>2461.2915915363992</v>
      </c>
      <c r="X39" s="15">
        <v>2159.7946032669997</v>
      </c>
      <c r="Y39" s="15">
        <v>1754.2304550777994</v>
      </c>
      <c r="Z39" s="15">
        <v>1792.2288239030006</v>
      </c>
      <c r="AA39" s="15">
        <v>1692.8775900539999</v>
      </c>
      <c r="AB39" s="140">
        <v>1824.9220810828008</v>
      </c>
      <c r="AC39" s="140">
        <f>SUM(Q39:AB39)</f>
        <v>23595.621559095605</v>
      </c>
      <c r="AD39" s="15">
        <v>2036.0542275766009</v>
      </c>
      <c r="AE39" s="140">
        <v>1879.3549744773995</v>
      </c>
      <c r="AF39" s="15">
        <v>1879.1245505073998</v>
      </c>
      <c r="AG39" s="140">
        <v>1436.0196624466003</v>
      </c>
      <c r="AH39" s="140">
        <v>1294.6514013202009</v>
      </c>
      <c r="AI39" s="140">
        <v>1650.9504760420004</v>
      </c>
      <c r="AJ39" s="140">
        <v>1251.9204834780001</v>
      </c>
      <c r="AK39" s="140">
        <v>1161.7265866597995</v>
      </c>
      <c r="AL39" s="140">
        <v>1019.8316311288002</v>
      </c>
      <c r="AM39" s="140">
        <v>866.47160582359948</v>
      </c>
      <c r="AN39" s="140">
        <v>988.94152508619982</v>
      </c>
      <c r="AO39" s="140">
        <v>848.56199479940017</v>
      </c>
      <c r="AP39" s="140">
        <v>706.25904975499952</v>
      </c>
      <c r="AQ39" s="140">
        <v>660.20841684000015</v>
      </c>
      <c r="AR39" s="140">
        <v>382.36273014660009</v>
      </c>
      <c r="AS39" s="140">
        <v>418.34945830299989</v>
      </c>
      <c r="AT39" s="140">
        <v>360.91156989720002</v>
      </c>
      <c r="AU39" s="140">
        <v>282.51229766480009</v>
      </c>
      <c r="AV39" s="140">
        <v>170.33069104800001</v>
      </c>
      <c r="AW39" s="140">
        <v>247.6978578955999</v>
      </c>
      <c r="AX39" s="140">
        <v>95.950610495599989</v>
      </c>
      <c r="AY39" s="140">
        <v>125.35720442559995</v>
      </c>
      <c r="AZ39" s="140">
        <v>199.64853441399998</v>
      </c>
      <c r="BA39" s="191">
        <v>21770.699478012804</v>
      </c>
      <c r="BB39" s="191">
        <v>15465.0471245466</v>
      </c>
      <c r="BC39" s="161">
        <v>3649.5884208853995</v>
      </c>
      <c r="BD39" s="161">
        <v>-76.401052053099406</v>
      </c>
      <c r="BE39" s="313"/>
      <c r="BF39" s="207"/>
      <c r="BG39" s="109"/>
    </row>
    <row r="40" spans="1:59" ht="20.100000000000001" customHeight="1">
      <c r="A40" s="20"/>
      <c r="B40" s="89"/>
      <c r="C40" s="5" t="s">
        <v>111</v>
      </c>
      <c r="D40" s="119">
        <v>2.5905014631999999</v>
      </c>
      <c r="E40" s="15">
        <v>3.4034961156000003</v>
      </c>
      <c r="F40" s="15">
        <v>4.6447338140000003</v>
      </c>
      <c r="G40" s="15">
        <v>4.2062682703999998</v>
      </c>
      <c r="H40" s="15">
        <v>6.6192579039999995</v>
      </c>
      <c r="I40" s="15">
        <v>4.6026492232000003</v>
      </c>
      <c r="J40" s="15">
        <v>4.4323054076000004</v>
      </c>
      <c r="K40" s="15">
        <v>3.2647250383999999</v>
      </c>
      <c r="L40" s="15">
        <v>6.0297497760000001</v>
      </c>
      <c r="M40" s="15">
        <v>5.0387900500000011</v>
      </c>
      <c r="N40" s="15">
        <v>4.7649112751999994</v>
      </c>
      <c r="O40" s="15">
        <v>3.5849558751999995</v>
      </c>
      <c r="P40" s="140">
        <v>53.182344212800011</v>
      </c>
      <c r="Q40" s="119">
        <v>2.8884687188</v>
      </c>
      <c r="R40" s="15">
        <v>1.2544999992000001</v>
      </c>
      <c r="S40" s="15">
        <v>3.6384236755999995</v>
      </c>
      <c r="T40" s="15">
        <v>4.1318079096</v>
      </c>
      <c r="U40" s="15">
        <v>7.1311139228</v>
      </c>
      <c r="V40" s="15">
        <v>2.9914107020000005</v>
      </c>
      <c r="W40" s="15">
        <v>3.6786866620000005</v>
      </c>
      <c r="X40" s="15">
        <v>2.7822166484000004</v>
      </c>
      <c r="Y40" s="15">
        <v>2.2157574992</v>
      </c>
      <c r="Z40" s="15">
        <v>4.2996966683999993</v>
      </c>
      <c r="AA40" s="15">
        <v>4.2502135676000004</v>
      </c>
      <c r="AB40" s="140">
        <v>3.9607457147999998</v>
      </c>
      <c r="AC40" s="140">
        <f t="shared" si="0"/>
        <v>43.223041688399995</v>
      </c>
      <c r="AD40" s="15">
        <v>3.0501880051999999</v>
      </c>
      <c r="AE40" s="140">
        <v>4.5533682180000001</v>
      </c>
      <c r="AF40" s="15">
        <v>9.3607478300000011</v>
      </c>
      <c r="AG40" s="140">
        <v>4.468641592800001</v>
      </c>
      <c r="AH40" s="140">
        <v>4.4155313355999999</v>
      </c>
      <c r="AI40" s="140">
        <v>2.7697256173999998</v>
      </c>
      <c r="AJ40" s="140">
        <v>2.3681868364000005</v>
      </c>
      <c r="AK40" s="140">
        <v>2.0202272621999997</v>
      </c>
      <c r="AL40" s="140">
        <v>2.6765765586000008</v>
      </c>
      <c r="AM40" s="140">
        <v>5.4582761688000003</v>
      </c>
      <c r="AN40" s="140">
        <v>5.8557971164000016</v>
      </c>
      <c r="AO40" s="140">
        <v>1.8469811864000001</v>
      </c>
      <c r="AP40" s="140">
        <v>0.76452072619999989</v>
      </c>
      <c r="AQ40" s="140">
        <v>1.6661688050000001</v>
      </c>
      <c r="AR40" s="140">
        <v>0.34639281879999995</v>
      </c>
      <c r="AS40" s="140">
        <v>0.60122412000000003</v>
      </c>
      <c r="AT40" s="140">
        <v>5.1735787599999999E-2</v>
      </c>
      <c r="AU40" s="140">
        <v>0.2601391576</v>
      </c>
      <c r="AV40" s="140">
        <v>1.4357294000000003E-2</v>
      </c>
      <c r="AW40" s="140">
        <v>0.23817837680000001</v>
      </c>
      <c r="AX40" s="140">
        <v>0.27484727200000003</v>
      </c>
      <c r="AY40" s="140">
        <v>0.4058941264</v>
      </c>
      <c r="AZ40" s="140">
        <v>5.96247876E-2</v>
      </c>
      <c r="BA40" s="191">
        <v>39.262295973599997</v>
      </c>
      <c r="BB40" s="191">
        <v>46.997266541399995</v>
      </c>
      <c r="BC40" s="161">
        <v>4.6830832719999993</v>
      </c>
      <c r="BD40" s="161">
        <v>-90.035413510965228</v>
      </c>
      <c r="BE40" s="313"/>
      <c r="BF40" s="207"/>
      <c r="BG40" s="109"/>
    </row>
    <row r="41" spans="1:59" ht="20.100000000000001" customHeight="1">
      <c r="A41" s="20"/>
      <c r="B41" s="89"/>
      <c r="C41" s="5" t="s">
        <v>110</v>
      </c>
      <c r="D41" s="119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40">
        <v>0</v>
      </c>
      <c r="Q41" s="119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40">
        <v>0</v>
      </c>
      <c r="AC41" s="140">
        <f t="shared" si="0"/>
        <v>0</v>
      </c>
      <c r="AD41" s="15">
        <v>0</v>
      </c>
      <c r="AE41" s="140">
        <v>0</v>
      </c>
      <c r="AF41" s="15">
        <v>1.3720000000000003E-4</v>
      </c>
      <c r="AG41" s="140">
        <v>0</v>
      </c>
      <c r="AH41" s="140">
        <v>1.3720000000000003E-4</v>
      </c>
      <c r="AI41" s="140">
        <v>0</v>
      </c>
      <c r="AJ41" s="140">
        <v>0</v>
      </c>
      <c r="AK41" s="140">
        <v>0</v>
      </c>
      <c r="AL41" s="140">
        <v>1.2348E-2</v>
      </c>
      <c r="AM41" s="140">
        <v>0</v>
      </c>
      <c r="AN41" s="140">
        <v>0</v>
      </c>
      <c r="AO41" s="140">
        <v>6.5170000000000002E-3</v>
      </c>
      <c r="AP41" s="140">
        <v>0</v>
      </c>
      <c r="AQ41" s="140">
        <v>0</v>
      </c>
      <c r="AR41" s="140">
        <v>0</v>
      </c>
      <c r="AS41" s="140">
        <v>0</v>
      </c>
      <c r="AT41" s="140">
        <v>0</v>
      </c>
      <c r="AU41" s="140">
        <v>0</v>
      </c>
      <c r="AV41" s="140">
        <v>0</v>
      </c>
      <c r="AW41" s="140">
        <v>0</v>
      </c>
      <c r="AX41" s="140">
        <v>0</v>
      </c>
      <c r="AY41" s="140">
        <v>0</v>
      </c>
      <c r="AZ41" s="140">
        <v>0</v>
      </c>
      <c r="BA41" s="191">
        <v>0</v>
      </c>
      <c r="BB41" s="191">
        <v>1.2622399999999999E-2</v>
      </c>
      <c r="BC41" s="161">
        <v>0</v>
      </c>
      <c r="BD41" s="161">
        <v>-100</v>
      </c>
      <c r="BE41" s="313"/>
      <c r="BF41" s="207"/>
      <c r="BG41" s="109"/>
    </row>
    <row r="42" spans="1:59" ht="20.100000000000001" customHeight="1">
      <c r="A42" s="20"/>
      <c r="B42" s="89"/>
      <c r="C42" s="5" t="s">
        <v>109</v>
      </c>
      <c r="D42" s="119">
        <v>80.526512201800017</v>
      </c>
      <c r="E42" s="15">
        <v>155.81503868140001</v>
      </c>
      <c r="F42" s="15">
        <v>23.422452319000001</v>
      </c>
      <c r="G42" s="15">
        <v>21.862580723200001</v>
      </c>
      <c r="H42" s="15">
        <v>23.069904708199996</v>
      </c>
      <c r="I42" s="15">
        <v>23.659204501800005</v>
      </c>
      <c r="J42" s="15">
        <v>23.802295732600001</v>
      </c>
      <c r="K42" s="15">
        <v>25.108493240600005</v>
      </c>
      <c r="L42" s="15">
        <v>26.673350909400007</v>
      </c>
      <c r="M42" s="15">
        <v>28.000087306799994</v>
      </c>
      <c r="N42" s="15">
        <v>73.538515454200009</v>
      </c>
      <c r="O42" s="15">
        <v>27.5691742116</v>
      </c>
      <c r="P42" s="140">
        <v>533.04760999059999</v>
      </c>
      <c r="Q42" s="119">
        <v>21.485127333600001</v>
      </c>
      <c r="R42" s="15">
        <v>23.895550915600005</v>
      </c>
      <c r="S42" s="15">
        <v>28.432048952999999</v>
      </c>
      <c r="T42" s="15">
        <v>26.098000083400006</v>
      </c>
      <c r="U42" s="15">
        <v>31.352162028600002</v>
      </c>
      <c r="V42" s="15">
        <v>30.702460964000004</v>
      </c>
      <c r="W42" s="15">
        <v>26.696716530399996</v>
      </c>
      <c r="X42" s="15">
        <v>35.132542977000007</v>
      </c>
      <c r="Y42" s="15">
        <v>34.185927666799998</v>
      </c>
      <c r="Z42" s="15">
        <v>31.4909474432</v>
      </c>
      <c r="AA42" s="15">
        <v>28.640417405600015</v>
      </c>
      <c r="AB42" s="140">
        <v>25.0625224598</v>
      </c>
      <c r="AC42" s="140">
        <f t="shared" si="0"/>
        <v>343.17442476100007</v>
      </c>
      <c r="AD42" s="15">
        <v>27.360731396600009</v>
      </c>
      <c r="AE42" s="140">
        <v>24.802601587400005</v>
      </c>
      <c r="AF42" s="15">
        <v>65.62538100019998</v>
      </c>
      <c r="AG42" s="140">
        <v>71.345166748800011</v>
      </c>
      <c r="AH42" s="140">
        <v>85.319041491600018</v>
      </c>
      <c r="AI42" s="140">
        <v>79.814752833200004</v>
      </c>
      <c r="AJ42" s="140">
        <v>211.1316505158</v>
      </c>
      <c r="AK42" s="140">
        <v>76.864162698400023</v>
      </c>
      <c r="AL42" s="140">
        <v>65.613106745200014</v>
      </c>
      <c r="AM42" s="140">
        <v>68.091857779399987</v>
      </c>
      <c r="AN42" s="140">
        <v>74.501284335800008</v>
      </c>
      <c r="AO42" s="140">
        <v>68.592909298199984</v>
      </c>
      <c r="AP42" s="140">
        <v>89.787227580400014</v>
      </c>
      <c r="AQ42" s="140">
        <v>97.49130770539999</v>
      </c>
      <c r="AR42" s="140">
        <v>107.28854066559997</v>
      </c>
      <c r="AS42" s="140">
        <v>120.79515933660001</v>
      </c>
      <c r="AT42" s="140">
        <v>151.71933666680005</v>
      </c>
      <c r="AU42" s="140">
        <v>102.47074414359997</v>
      </c>
      <c r="AV42" s="140">
        <v>90.339525219999999</v>
      </c>
      <c r="AW42" s="140">
        <v>83.842363859800017</v>
      </c>
      <c r="AX42" s="140">
        <v>64.272119844800002</v>
      </c>
      <c r="AY42" s="140">
        <v>71.663335126599989</v>
      </c>
      <c r="AZ42" s="140">
        <v>69.75097601360001</v>
      </c>
      <c r="BA42" s="191">
        <v>318.11190230120008</v>
      </c>
      <c r="BB42" s="191">
        <v>850.46973713240016</v>
      </c>
      <c r="BC42" s="161">
        <v>1049.4206361632</v>
      </c>
      <c r="BD42" s="161">
        <v>23.393060369392948</v>
      </c>
      <c r="BE42" s="313"/>
      <c r="BF42" s="207"/>
      <c r="BG42" s="109"/>
    </row>
    <row r="43" spans="1:59" ht="20.100000000000001" customHeight="1">
      <c r="A43" s="20"/>
      <c r="B43" s="89"/>
      <c r="C43" s="5" t="s">
        <v>105</v>
      </c>
      <c r="D43" s="119">
        <v>289.14559936079996</v>
      </c>
      <c r="E43" s="15">
        <v>196.414330476</v>
      </c>
      <c r="F43" s="15">
        <v>562.67643502840008</v>
      </c>
      <c r="G43" s="15">
        <v>335.72385072239996</v>
      </c>
      <c r="H43" s="15">
        <v>740.69152520440002</v>
      </c>
      <c r="I43" s="15">
        <v>199.75705865359998</v>
      </c>
      <c r="J43" s="15">
        <v>164.83322328759999</v>
      </c>
      <c r="K43" s="15">
        <v>200.41791579320002</v>
      </c>
      <c r="L43" s="15">
        <v>249.63126877080003</v>
      </c>
      <c r="M43" s="15">
        <v>220.16391184200003</v>
      </c>
      <c r="N43" s="15">
        <v>242.4562359256</v>
      </c>
      <c r="O43" s="15">
        <v>239.93951167199998</v>
      </c>
      <c r="P43" s="140">
        <v>3641.8508667367996</v>
      </c>
      <c r="Q43" s="119">
        <v>187.81556414320002</v>
      </c>
      <c r="R43" s="15">
        <v>144.56749100079998</v>
      </c>
      <c r="S43" s="15">
        <v>460.85482318679999</v>
      </c>
      <c r="T43" s="15">
        <v>204.0133632152</v>
      </c>
      <c r="U43" s="15">
        <v>390.73474377560001</v>
      </c>
      <c r="V43" s="15">
        <v>125.65030053240001</v>
      </c>
      <c r="W43" s="15">
        <v>138.40277258080002</v>
      </c>
      <c r="X43" s="15">
        <v>660.84494279439991</v>
      </c>
      <c r="Y43" s="15">
        <v>297.59961598919995</v>
      </c>
      <c r="Z43" s="15">
        <v>48.495456721600007</v>
      </c>
      <c r="AA43" s="15">
        <v>235.71726330600006</v>
      </c>
      <c r="AB43" s="140">
        <v>150.10818856040001</v>
      </c>
      <c r="AC43" s="140">
        <f t="shared" si="0"/>
        <v>3044.8045258063994</v>
      </c>
      <c r="AD43" s="15">
        <v>367.2528719888</v>
      </c>
      <c r="AE43" s="140">
        <v>47.187560677600004</v>
      </c>
      <c r="AF43" s="15">
        <v>187.99681700520003</v>
      </c>
      <c r="AG43" s="140">
        <v>180.9197855388</v>
      </c>
      <c r="AH43" s="140">
        <v>193.36479718920003</v>
      </c>
      <c r="AI43" s="140">
        <v>178.5555220736</v>
      </c>
      <c r="AJ43" s="140">
        <v>179.57290850519999</v>
      </c>
      <c r="AK43" s="140">
        <v>91.943406253999996</v>
      </c>
      <c r="AL43" s="140">
        <v>160.03277145240003</v>
      </c>
      <c r="AM43" s="140">
        <v>133.82473991880002</v>
      </c>
      <c r="AN43" s="140">
        <v>122.62232205160001</v>
      </c>
      <c r="AO43" s="140">
        <v>71.087567300400011</v>
      </c>
      <c r="AP43" s="140">
        <v>60.274942727999999</v>
      </c>
      <c r="AQ43" s="140">
        <v>81.501498276800021</v>
      </c>
      <c r="AR43" s="140">
        <v>82.67020560680001</v>
      </c>
      <c r="AS43" s="140">
        <v>146.82548991039999</v>
      </c>
      <c r="AT43" s="140">
        <v>70.291391310000009</v>
      </c>
      <c r="AU43" s="140">
        <v>82.389988463999984</v>
      </c>
      <c r="AV43" s="140">
        <v>47.159369096000006</v>
      </c>
      <c r="AW43" s="140">
        <v>105.46130351959999</v>
      </c>
      <c r="AX43" s="140">
        <v>93.478454185199993</v>
      </c>
      <c r="AY43" s="140">
        <v>18.386551220800001</v>
      </c>
      <c r="AZ43" s="140">
        <v>217.43835495200003</v>
      </c>
      <c r="BA43" s="191">
        <v>2894.6963372459995</v>
      </c>
      <c r="BB43" s="191">
        <v>1843.2735026552004</v>
      </c>
      <c r="BC43" s="161">
        <v>1005.8775492696001</v>
      </c>
      <c r="BD43" s="161">
        <v>-45.429826457080161</v>
      </c>
      <c r="BE43" s="313"/>
      <c r="BF43" s="207"/>
      <c r="BG43" s="109"/>
    </row>
    <row r="44" spans="1:59" ht="20.100000000000001" customHeight="1" thickBot="1">
      <c r="A44" s="20"/>
      <c r="B44" s="89"/>
      <c r="C44" s="16" t="s">
        <v>82</v>
      </c>
      <c r="D44" s="117">
        <v>5.6306880000000001</v>
      </c>
      <c r="E44" s="63">
        <v>87.589734694000001</v>
      </c>
      <c r="F44" s="63">
        <v>13.512142000000001</v>
      </c>
      <c r="G44" s="63">
        <v>5.1639164500000003</v>
      </c>
      <c r="H44" s="63">
        <v>4.4825469500000006</v>
      </c>
      <c r="I44" s="63">
        <v>11.800353028800002</v>
      </c>
      <c r="J44" s="63">
        <v>17.618995356200003</v>
      </c>
      <c r="K44" s="63">
        <v>62.762187196799999</v>
      </c>
      <c r="L44" s="63">
        <v>27.753730643800001</v>
      </c>
      <c r="M44" s="63">
        <v>63.824206229000012</v>
      </c>
      <c r="N44" s="63">
        <v>24.291651020000003</v>
      </c>
      <c r="O44" s="63">
        <v>12.456149958000001</v>
      </c>
      <c r="P44" s="140">
        <v>336.88630152660005</v>
      </c>
      <c r="Q44" s="117">
        <v>17.646730542000004</v>
      </c>
      <c r="R44" s="63">
        <v>35.979898066000004</v>
      </c>
      <c r="S44" s="63">
        <v>33.429191599999996</v>
      </c>
      <c r="T44" s="63">
        <v>1.7545821999999999E-2</v>
      </c>
      <c r="U44" s="63">
        <v>102.5147096092</v>
      </c>
      <c r="V44" s="63">
        <v>108.11152766260001</v>
      </c>
      <c r="W44" s="63">
        <v>12.363361803799998</v>
      </c>
      <c r="X44" s="63">
        <v>81.437985378400015</v>
      </c>
      <c r="Y44" s="63">
        <v>41.840953166600009</v>
      </c>
      <c r="Z44" s="63">
        <v>8.4864363023999996</v>
      </c>
      <c r="AA44" s="63">
        <v>13.0566303854</v>
      </c>
      <c r="AB44" s="116">
        <v>47.0619180626</v>
      </c>
      <c r="AC44" s="140">
        <f t="shared" si="0"/>
        <v>501.94688840100002</v>
      </c>
      <c r="AD44" s="15">
        <v>14.171410706600003</v>
      </c>
      <c r="AE44" s="140">
        <v>77.699401586799993</v>
      </c>
      <c r="AF44" s="15">
        <v>3.7609414234000003</v>
      </c>
      <c r="AG44" s="140">
        <v>2.5789758400000001E-2</v>
      </c>
      <c r="AH44" s="140">
        <v>17.750173442399998</v>
      </c>
      <c r="AI44" s="140">
        <v>8.4004325510000015</v>
      </c>
      <c r="AJ44" s="140">
        <v>14.042733090400001</v>
      </c>
      <c r="AK44" s="140">
        <v>59.050655540800001</v>
      </c>
      <c r="AL44" s="140">
        <v>46.275636181600007</v>
      </c>
      <c r="AM44" s="140">
        <v>20.676432186200003</v>
      </c>
      <c r="AN44" s="140">
        <v>1.7787663068000001</v>
      </c>
      <c r="AO44" s="140">
        <v>8.2934756842000024</v>
      </c>
      <c r="AP44" s="140">
        <v>20.393839974200002</v>
      </c>
      <c r="AQ44" s="140">
        <v>5.6254329655999999</v>
      </c>
      <c r="AR44" s="140">
        <v>94.768036704599993</v>
      </c>
      <c r="AS44" s="140">
        <v>3.8013386600000004E-2</v>
      </c>
      <c r="AT44" s="140">
        <v>15.180473763000002</v>
      </c>
      <c r="AU44" s="140">
        <v>8.1248348636000003</v>
      </c>
      <c r="AV44" s="140">
        <v>12.091102261000001</v>
      </c>
      <c r="AW44" s="140">
        <v>19.915856165800001</v>
      </c>
      <c r="AX44" s="140">
        <v>18.832232318200003</v>
      </c>
      <c r="AY44" s="140">
        <v>109.29643755800001</v>
      </c>
      <c r="AZ44" s="140">
        <v>7.7548870000000011E-3</v>
      </c>
      <c r="BA44" s="191">
        <v>454.88497033840002</v>
      </c>
      <c r="BB44" s="191">
        <v>263.63237277439998</v>
      </c>
      <c r="BC44" s="161">
        <v>304.27401484759997</v>
      </c>
      <c r="BD44" s="161">
        <v>15.416028633167356</v>
      </c>
      <c r="BE44" s="313"/>
      <c r="BF44" s="207"/>
      <c r="BG44" s="109"/>
    </row>
    <row r="45" spans="1:59" s="212" customFormat="1" ht="20.100000000000001" customHeight="1" thickBot="1">
      <c r="A45" s="210"/>
      <c r="B45" s="211"/>
      <c r="C45" s="204" t="s">
        <v>19</v>
      </c>
      <c r="D45" s="205">
        <v>12686</v>
      </c>
      <c r="E45" s="205">
        <v>12443</v>
      </c>
      <c r="F45" s="205">
        <v>15035</v>
      </c>
      <c r="G45" s="205">
        <v>14414</v>
      </c>
      <c r="H45" s="205">
        <v>14302</v>
      </c>
      <c r="I45" s="205">
        <v>14414</v>
      </c>
      <c r="J45" s="205">
        <v>14779</v>
      </c>
      <c r="K45" s="205">
        <v>15239</v>
      </c>
      <c r="L45" s="205">
        <v>15988</v>
      </c>
      <c r="M45" s="205">
        <v>14874</v>
      </c>
      <c r="N45" s="205">
        <v>14697</v>
      </c>
      <c r="O45" s="205">
        <v>16514</v>
      </c>
      <c r="P45" s="220">
        <v>175385</v>
      </c>
      <c r="Q45" s="213">
        <v>13923</v>
      </c>
      <c r="R45" s="205">
        <v>13235</v>
      </c>
      <c r="S45" s="205">
        <v>16173</v>
      </c>
      <c r="T45" s="205">
        <v>14479</v>
      </c>
      <c r="U45" s="205">
        <v>15414</v>
      </c>
      <c r="V45" s="205">
        <v>14801</v>
      </c>
      <c r="W45" s="205">
        <v>14840</v>
      </c>
      <c r="X45" s="205">
        <v>16277</v>
      </c>
      <c r="Y45" s="205">
        <v>15782</v>
      </c>
      <c r="Z45" s="205">
        <v>15460</v>
      </c>
      <c r="AA45" s="205">
        <v>14947</v>
      </c>
      <c r="AB45" s="220">
        <v>16047</v>
      </c>
      <c r="AC45" s="220">
        <f t="shared" si="0"/>
        <v>181378</v>
      </c>
      <c r="AD45" s="205">
        <v>14260</v>
      </c>
      <c r="AE45" s="220">
        <v>14137</v>
      </c>
      <c r="AF45" s="205">
        <v>18390</v>
      </c>
      <c r="AG45" s="220">
        <v>15545</v>
      </c>
      <c r="AH45" s="220">
        <v>16941</v>
      </c>
      <c r="AI45" s="220">
        <v>14721</v>
      </c>
      <c r="AJ45" s="220">
        <v>15050</v>
      </c>
      <c r="AK45" s="220">
        <v>16054</v>
      </c>
      <c r="AL45" s="220">
        <v>15424</v>
      </c>
      <c r="AM45" s="220">
        <v>16145</v>
      </c>
      <c r="AN45" s="220">
        <v>16103</v>
      </c>
      <c r="AO45" s="329">
        <v>16277</v>
      </c>
      <c r="AP45" s="329">
        <v>15947</v>
      </c>
      <c r="AQ45" s="329">
        <v>15228</v>
      </c>
      <c r="AR45" s="329">
        <v>16421</v>
      </c>
      <c r="AS45" s="329">
        <v>18496</v>
      </c>
      <c r="AT45" s="329">
        <v>17651</v>
      </c>
      <c r="AU45" s="329">
        <v>15677</v>
      </c>
      <c r="AV45" s="329">
        <v>18909</v>
      </c>
      <c r="AW45" s="329">
        <v>17314</v>
      </c>
      <c r="AX45" s="329">
        <v>17391</v>
      </c>
      <c r="AY45" s="329">
        <v>18941</v>
      </c>
      <c r="AZ45" s="329">
        <v>16943</v>
      </c>
      <c r="BA45" s="327">
        <v>165331</v>
      </c>
      <c r="BB45" s="327">
        <v>172770</v>
      </c>
      <c r="BC45" s="328">
        <v>188918</v>
      </c>
      <c r="BD45" s="328">
        <v>9.3465300688776907</v>
      </c>
      <c r="BE45" s="312"/>
      <c r="BF45" s="207"/>
      <c r="BG45" s="208"/>
    </row>
    <row r="46" spans="1:59" s="33" customFormat="1" ht="20.100000000000001" customHeight="1" thickBot="1">
      <c r="A46" s="20"/>
      <c r="B46" s="92" t="s">
        <v>14</v>
      </c>
      <c r="C46" s="10"/>
      <c r="D46" s="80">
        <v>10092</v>
      </c>
      <c r="E46" s="62">
        <v>10119</v>
      </c>
      <c r="F46" s="62">
        <v>12394</v>
      </c>
      <c r="G46" s="62">
        <v>11870</v>
      </c>
      <c r="H46" s="62">
        <v>11690</v>
      </c>
      <c r="I46" s="62">
        <v>11912</v>
      </c>
      <c r="J46" s="62">
        <v>12225</v>
      </c>
      <c r="K46" s="62">
        <v>12595</v>
      </c>
      <c r="L46" s="62">
        <v>13474</v>
      </c>
      <c r="M46" s="62">
        <v>12356</v>
      </c>
      <c r="N46" s="62">
        <v>12284</v>
      </c>
      <c r="O46" s="62">
        <v>13871</v>
      </c>
      <c r="P46" s="146">
        <v>144882</v>
      </c>
      <c r="Q46" s="80">
        <v>11479</v>
      </c>
      <c r="R46" s="62">
        <v>10975</v>
      </c>
      <c r="S46" s="62">
        <v>12722</v>
      </c>
      <c r="T46" s="62">
        <v>11998</v>
      </c>
      <c r="U46" s="62">
        <v>12825</v>
      </c>
      <c r="V46" s="62">
        <v>12396</v>
      </c>
      <c r="W46" s="62">
        <v>12334</v>
      </c>
      <c r="X46" s="62">
        <v>13526</v>
      </c>
      <c r="Y46" s="62">
        <v>13112</v>
      </c>
      <c r="Z46" s="62">
        <v>12958</v>
      </c>
      <c r="AA46" s="62">
        <v>12396</v>
      </c>
      <c r="AB46" s="146">
        <v>13517</v>
      </c>
      <c r="AC46" s="146">
        <f t="shared" si="0"/>
        <v>150238</v>
      </c>
      <c r="AD46" s="62">
        <v>11805</v>
      </c>
      <c r="AE46" s="146">
        <v>11970</v>
      </c>
      <c r="AF46" s="62">
        <v>15305</v>
      </c>
      <c r="AG46" s="146">
        <v>13148</v>
      </c>
      <c r="AH46" s="146">
        <v>14427</v>
      </c>
      <c r="AI46" s="146">
        <v>12509</v>
      </c>
      <c r="AJ46" s="146">
        <v>12790</v>
      </c>
      <c r="AK46" s="146">
        <v>13757</v>
      </c>
      <c r="AL46" s="146">
        <v>13177</v>
      </c>
      <c r="AM46" s="146">
        <v>13968</v>
      </c>
      <c r="AN46" s="146">
        <v>13975</v>
      </c>
      <c r="AO46" s="146">
        <v>14302</v>
      </c>
      <c r="AP46" s="146">
        <v>13857</v>
      </c>
      <c r="AQ46" s="146">
        <v>13330</v>
      </c>
      <c r="AR46" s="146">
        <v>14453</v>
      </c>
      <c r="AS46" s="146">
        <v>16501</v>
      </c>
      <c r="AT46" s="146">
        <v>15644</v>
      </c>
      <c r="AU46" s="146">
        <v>13997</v>
      </c>
      <c r="AV46" s="146">
        <v>16996</v>
      </c>
      <c r="AW46" s="146">
        <v>15508</v>
      </c>
      <c r="AX46" s="146">
        <v>15659</v>
      </c>
      <c r="AY46" s="146">
        <v>17147</v>
      </c>
      <c r="AZ46" s="146">
        <v>15289</v>
      </c>
      <c r="BA46" s="278">
        <v>136721</v>
      </c>
      <c r="BB46" s="278">
        <v>146831</v>
      </c>
      <c r="BC46" s="163">
        <v>168381</v>
      </c>
      <c r="BD46" s="163">
        <v>14.676737201272205</v>
      </c>
      <c r="BE46" s="313"/>
      <c r="BF46" s="207"/>
      <c r="BG46" s="109"/>
    </row>
    <row r="47" spans="1:59" ht="20.100000000000001" customHeight="1">
      <c r="A47" s="20"/>
      <c r="B47" s="88"/>
      <c r="C47" s="4" t="s">
        <v>20</v>
      </c>
      <c r="D47" s="119">
        <v>636</v>
      </c>
      <c r="E47" s="15">
        <v>744</v>
      </c>
      <c r="F47" s="15">
        <v>570</v>
      </c>
      <c r="G47" s="15">
        <v>720</v>
      </c>
      <c r="H47" s="15">
        <v>637</v>
      </c>
      <c r="I47" s="15">
        <v>627</v>
      </c>
      <c r="J47" s="15">
        <v>554</v>
      </c>
      <c r="K47" s="15">
        <v>630</v>
      </c>
      <c r="L47" s="15">
        <v>122</v>
      </c>
      <c r="M47" s="15">
        <v>126</v>
      </c>
      <c r="N47" s="15">
        <v>138</v>
      </c>
      <c r="O47" s="15">
        <v>142</v>
      </c>
      <c r="P47" s="140">
        <v>5646</v>
      </c>
      <c r="Q47" s="119">
        <v>134</v>
      </c>
      <c r="R47" s="15">
        <v>115</v>
      </c>
      <c r="S47" s="15">
        <v>205</v>
      </c>
      <c r="T47" s="15">
        <v>190</v>
      </c>
      <c r="U47" s="15">
        <v>92</v>
      </c>
      <c r="V47" s="15">
        <v>74</v>
      </c>
      <c r="W47" s="15">
        <v>86</v>
      </c>
      <c r="X47" s="15">
        <v>78</v>
      </c>
      <c r="Y47" s="15">
        <v>82</v>
      </c>
      <c r="Z47" s="15">
        <v>74</v>
      </c>
      <c r="AA47" s="15">
        <v>74</v>
      </c>
      <c r="AB47" s="140">
        <v>91</v>
      </c>
      <c r="AC47" s="140">
        <f t="shared" si="0"/>
        <v>1295</v>
      </c>
      <c r="AD47" s="15">
        <v>69</v>
      </c>
      <c r="AE47" s="140">
        <v>67</v>
      </c>
      <c r="AF47" s="15">
        <v>83</v>
      </c>
      <c r="AG47" s="140">
        <v>78</v>
      </c>
      <c r="AH47" s="140">
        <v>76</v>
      </c>
      <c r="AI47" s="140">
        <v>78</v>
      </c>
      <c r="AJ47" s="140">
        <v>71</v>
      </c>
      <c r="AK47" s="140">
        <v>74</v>
      </c>
      <c r="AL47" s="140">
        <v>69</v>
      </c>
      <c r="AM47" s="140">
        <v>83</v>
      </c>
      <c r="AN47" s="140">
        <v>74</v>
      </c>
      <c r="AO47" s="140">
        <v>88</v>
      </c>
      <c r="AP47" s="140">
        <v>79</v>
      </c>
      <c r="AQ47" s="140">
        <v>99</v>
      </c>
      <c r="AR47" s="140">
        <v>114</v>
      </c>
      <c r="AS47" s="140">
        <v>113</v>
      </c>
      <c r="AT47" s="140">
        <v>107</v>
      </c>
      <c r="AU47" s="140">
        <v>99</v>
      </c>
      <c r="AV47" s="140">
        <v>126</v>
      </c>
      <c r="AW47" s="140">
        <v>109</v>
      </c>
      <c r="AX47" s="140">
        <v>116</v>
      </c>
      <c r="AY47" s="140">
        <v>122</v>
      </c>
      <c r="AZ47" s="140">
        <v>112</v>
      </c>
      <c r="BA47" s="191">
        <v>1204</v>
      </c>
      <c r="BB47" s="191">
        <v>822</v>
      </c>
      <c r="BC47" s="161">
        <v>1196</v>
      </c>
      <c r="BD47" s="161">
        <v>45.498783454987837</v>
      </c>
      <c r="BE47" s="313"/>
      <c r="BF47" s="207"/>
      <c r="BG47" s="109"/>
    </row>
    <row r="48" spans="1:59" ht="20.100000000000001" customHeight="1">
      <c r="A48" s="20"/>
      <c r="B48" s="88"/>
      <c r="C48" s="5" t="s">
        <v>107</v>
      </c>
      <c r="D48" s="119">
        <v>42</v>
      </c>
      <c r="E48" s="15">
        <v>33</v>
      </c>
      <c r="F48" s="15">
        <v>17</v>
      </c>
      <c r="G48" s="15">
        <v>12</v>
      </c>
      <c r="H48" s="15">
        <v>14</v>
      </c>
      <c r="I48" s="15">
        <v>12</v>
      </c>
      <c r="J48" s="15">
        <v>14</v>
      </c>
      <c r="K48" s="15">
        <v>14</v>
      </c>
      <c r="L48" s="15">
        <v>12</v>
      </c>
      <c r="M48" s="15">
        <v>7</v>
      </c>
      <c r="N48" s="15">
        <v>5</v>
      </c>
      <c r="O48" s="15">
        <v>9</v>
      </c>
      <c r="P48" s="140">
        <v>191</v>
      </c>
      <c r="Q48" s="119">
        <v>6</v>
      </c>
      <c r="R48" s="15">
        <v>4</v>
      </c>
      <c r="S48" s="15">
        <v>8</v>
      </c>
      <c r="T48" s="15">
        <v>5</v>
      </c>
      <c r="U48" s="15">
        <v>15</v>
      </c>
      <c r="V48" s="15">
        <v>6</v>
      </c>
      <c r="W48" s="15">
        <v>4</v>
      </c>
      <c r="X48" s="15">
        <v>4</v>
      </c>
      <c r="Y48" s="15">
        <v>4</v>
      </c>
      <c r="Z48" s="15">
        <v>6</v>
      </c>
      <c r="AA48" s="15">
        <v>4</v>
      </c>
      <c r="AB48" s="140">
        <v>6</v>
      </c>
      <c r="AC48" s="140">
        <f t="shared" si="0"/>
        <v>72</v>
      </c>
      <c r="AD48" s="15">
        <v>15</v>
      </c>
      <c r="AE48" s="140">
        <v>25</v>
      </c>
      <c r="AF48" s="15">
        <v>58</v>
      </c>
      <c r="AG48" s="140">
        <v>43</v>
      </c>
      <c r="AH48" s="140">
        <v>24</v>
      </c>
      <c r="AI48" s="140">
        <v>11</v>
      </c>
      <c r="AJ48" s="140">
        <v>18</v>
      </c>
      <c r="AK48" s="140">
        <v>14</v>
      </c>
      <c r="AL48" s="140">
        <v>14</v>
      </c>
      <c r="AM48" s="140">
        <v>14</v>
      </c>
      <c r="AN48" s="140">
        <v>14</v>
      </c>
      <c r="AO48" s="140">
        <v>18</v>
      </c>
      <c r="AP48" s="140">
        <v>10</v>
      </c>
      <c r="AQ48" s="140">
        <v>2</v>
      </c>
      <c r="AR48" s="140">
        <v>3</v>
      </c>
      <c r="AS48" s="140">
        <v>14</v>
      </c>
      <c r="AT48" s="140">
        <v>15</v>
      </c>
      <c r="AU48" s="140">
        <v>14</v>
      </c>
      <c r="AV48" s="140">
        <v>14</v>
      </c>
      <c r="AW48" s="140">
        <v>25</v>
      </c>
      <c r="AX48" s="140">
        <v>20</v>
      </c>
      <c r="AY48" s="140">
        <v>23</v>
      </c>
      <c r="AZ48" s="140">
        <v>24</v>
      </c>
      <c r="BA48" s="191">
        <v>66</v>
      </c>
      <c r="BB48" s="191">
        <v>250</v>
      </c>
      <c r="BC48" s="161">
        <v>164</v>
      </c>
      <c r="BD48" s="161">
        <v>-34.4</v>
      </c>
      <c r="BE48" s="313"/>
      <c r="BF48" s="207"/>
      <c r="BG48" s="109"/>
    </row>
    <row r="49" spans="1:59" ht="20.100000000000001" customHeight="1">
      <c r="A49" s="20"/>
      <c r="B49" s="88"/>
      <c r="C49" s="5" t="s">
        <v>21</v>
      </c>
      <c r="D49" s="119">
        <v>0</v>
      </c>
      <c r="E49" s="15">
        <v>0</v>
      </c>
      <c r="F49" s="15">
        <v>0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3</v>
      </c>
      <c r="M49" s="15">
        <v>3</v>
      </c>
      <c r="N49" s="15">
        <v>1</v>
      </c>
      <c r="O49" s="15">
        <v>0</v>
      </c>
      <c r="P49" s="140">
        <v>10</v>
      </c>
      <c r="Q49" s="119">
        <v>2</v>
      </c>
      <c r="R49" s="15">
        <v>0</v>
      </c>
      <c r="S49" s="15">
        <v>1</v>
      </c>
      <c r="T49" s="15">
        <v>0</v>
      </c>
      <c r="U49" s="15">
        <v>1</v>
      </c>
      <c r="V49" s="15">
        <v>0</v>
      </c>
      <c r="W49" s="15">
        <v>2</v>
      </c>
      <c r="X49" s="15">
        <v>1</v>
      </c>
      <c r="Y49" s="15">
        <v>1</v>
      </c>
      <c r="Z49" s="15">
        <v>0</v>
      </c>
      <c r="AA49" s="15">
        <v>0</v>
      </c>
      <c r="AB49" s="140">
        <v>0</v>
      </c>
      <c r="AC49" s="140">
        <f t="shared" si="0"/>
        <v>8</v>
      </c>
      <c r="AD49" s="15">
        <v>0</v>
      </c>
      <c r="AE49" s="140">
        <v>1</v>
      </c>
      <c r="AF49" s="15">
        <v>1</v>
      </c>
      <c r="AG49" s="140">
        <v>0</v>
      </c>
      <c r="AH49" s="140">
        <v>0</v>
      </c>
      <c r="AI49" s="140">
        <v>0</v>
      </c>
      <c r="AJ49" s="140">
        <v>0</v>
      </c>
      <c r="AK49" s="140">
        <v>3</v>
      </c>
      <c r="AL49" s="140">
        <v>2</v>
      </c>
      <c r="AM49" s="140">
        <v>0</v>
      </c>
      <c r="AN49" s="140">
        <v>0</v>
      </c>
      <c r="AO49" s="140">
        <v>0</v>
      </c>
      <c r="AP49" s="140">
        <v>0</v>
      </c>
      <c r="AQ49" s="140">
        <v>3</v>
      </c>
      <c r="AR49" s="140">
        <v>0</v>
      </c>
      <c r="AS49" s="140">
        <v>1</v>
      </c>
      <c r="AT49" s="140">
        <v>1</v>
      </c>
      <c r="AU49" s="140">
        <v>0</v>
      </c>
      <c r="AV49" s="140">
        <v>1</v>
      </c>
      <c r="AW49" s="140">
        <v>2</v>
      </c>
      <c r="AX49" s="140">
        <v>0</v>
      </c>
      <c r="AY49" s="140">
        <v>2</v>
      </c>
      <c r="AZ49" s="140">
        <v>0</v>
      </c>
      <c r="BA49" s="191">
        <v>8</v>
      </c>
      <c r="BB49" s="191">
        <v>7</v>
      </c>
      <c r="BC49" s="161">
        <v>10</v>
      </c>
      <c r="BD49" s="161">
        <v>42.857142857142861</v>
      </c>
      <c r="BE49" s="313"/>
      <c r="BF49" s="207"/>
      <c r="BG49" s="109"/>
    </row>
    <row r="50" spans="1:59" ht="20.100000000000001" customHeight="1">
      <c r="A50" s="20"/>
      <c r="B50" s="88"/>
      <c r="C50" s="5" t="s">
        <v>112</v>
      </c>
      <c r="D50" s="119">
        <v>38</v>
      </c>
      <c r="E50" s="15">
        <v>36</v>
      </c>
      <c r="F50" s="15">
        <v>46</v>
      </c>
      <c r="G50" s="15">
        <v>42</v>
      </c>
      <c r="H50" s="15">
        <v>42</v>
      </c>
      <c r="I50" s="15">
        <v>40</v>
      </c>
      <c r="J50" s="15">
        <v>43</v>
      </c>
      <c r="K50" s="15">
        <v>42</v>
      </c>
      <c r="L50" s="15">
        <v>44</v>
      </c>
      <c r="M50" s="15">
        <v>42</v>
      </c>
      <c r="N50" s="15">
        <v>42</v>
      </c>
      <c r="O50" s="15">
        <v>46</v>
      </c>
      <c r="P50" s="140">
        <v>503</v>
      </c>
      <c r="Q50" s="119">
        <v>42</v>
      </c>
      <c r="R50" s="15">
        <v>38</v>
      </c>
      <c r="S50" s="15">
        <v>44</v>
      </c>
      <c r="T50" s="15">
        <v>41</v>
      </c>
      <c r="U50" s="15">
        <v>42</v>
      </c>
      <c r="V50" s="15">
        <v>42</v>
      </c>
      <c r="W50" s="15">
        <v>42</v>
      </c>
      <c r="X50" s="15">
        <v>49</v>
      </c>
      <c r="Y50" s="15">
        <v>46</v>
      </c>
      <c r="Z50" s="15">
        <v>50</v>
      </c>
      <c r="AA50" s="15">
        <v>44</v>
      </c>
      <c r="AB50" s="140">
        <v>44</v>
      </c>
      <c r="AC50" s="140">
        <f t="shared" si="0"/>
        <v>524</v>
      </c>
      <c r="AD50" s="15">
        <v>45</v>
      </c>
      <c r="AE50" s="140">
        <v>42</v>
      </c>
      <c r="AF50" s="15">
        <v>51</v>
      </c>
      <c r="AG50" s="140">
        <v>42</v>
      </c>
      <c r="AH50" s="140">
        <v>47</v>
      </c>
      <c r="AI50" s="140">
        <v>43</v>
      </c>
      <c r="AJ50" s="140">
        <v>46</v>
      </c>
      <c r="AK50" s="140">
        <v>49</v>
      </c>
      <c r="AL50" s="140">
        <v>47</v>
      </c>
      <c r="AM50" s="140">
        <v>47</v>
      </c>
      <c r="AN50" s="140">
        <v>45</v>
      </c>
      <c r="AO50" s="140">
        <v>44</v>
      </c>
      <c r="AP50" s="140">
        <v>44</v>
      </c>
      <c r="AQ50" s="140">
        <v>42</v>
      </c>
      <c r="AR50" s="140">
        <v>43</v>
      </c>
      <c r="AS50" s="140">
        <v>46</v>
      </c>
      <c r="AT50" s="140">
        <v>44</v>
      </c>
      <c r="AU50" s="140">
        <v>41</v>
      </c>
      <c r="AV50" s="140">
        <v>47</v>
      </c>
      <c r="AW50" s="140">
        <v>44</v>
      </c>
      <c r="AX50" s="140">
        <v>45</v>
      </c>
      <c r="AY50" s="140">
        <v>48</v>
      </c>
      <c r="AZ50" s="140">
        <v>49</v>
      </c>
      <c r="BA50" s="191">
        <v>480</v>
      </c>
      <c r="BB50" s="191">
        <v>504</v>
      </c>
      <c r="BC50" s="161">
        <v>493</v>
      </c>
      <c r="BD50" s="161">
        <v>-2.1825396825396859</v>
      </c>
      <c r="BE50" s="313"/>
      <c r="BF50" s="207"/>
      <c r="BG50" s="109"/>
    </row>
    <row r="51" spans="1:59" ht="20.100000000000001" customHeight="1">
      <c r="A51" s="20"/>
      <c r="B51" s="88"/>
      <c r="C51" s="5" t="s">
        <v>22</v>
      </c>
      <c r="D51" s="119">
        <v>491</v>
      </c>
      <c r="E51" s="15">
        <v>553</v>
      </c>
      <c r="F51" s="15">
        <v>667</v>
      </c>
      <c r="G51" s="15">
        <v>550</v>
      </c>
      <c r="H51" s="15">
        <v>501</v>
      </c>
      <c r="I51" s="15">
        <v>446</v>
      </c>
      <c r="J51" s="15">
        <v>514</v>
      </c>
      <c r="K51" s="15">
        <v>487</v>
      </c>
      <c r="L51" s="15">
        <v>516</v>
      </c>
      <c r="M51" s="15">
        <v>493</v>
      </c>
      <c r="N51" s="15">
        <v>438</v>
      </c>
      <c r="O51" s="15">
        <v>535</v>
      </c>
      <c r="P51" s="140">
        <v>6191</v>
      </c>
      <c r="Q51" s="119">
        <v>476</v>
      </c>
      <c r="R51" s="15">
        <v>488</v>
      </c>
      <c r="S51" s="15">
        <v>566</v>
      </c>
      <c r="T51" s="15">
        <v>524</v>
      </c>
      <c r="U51" s="15">
        <v>537</v>
      </c>
      <c r="V51" s="15">
        <v>556</v>
      </c>
      <c r="W51" s="15">
        <v>584</v>
      </c>
      <c r="X51" s="15">
        <v>545</v>
      </c>
      <c r="Y51" s="15">
        <v>561</v>
      </c>
      <c r="Z51" s="15">
        <v>521</v>
      </c>
      <c r="AA51" s="15">
        <v>479</v>
      </c>
      <c r="AB51" s="140">
        <v>546</v>
      </c>
      <c r="AC51" s="140">
        <f t="shared" si="0"/>
        <v>6383</v>
      </c>
      <c r="AD51" s="15">
        <v>568</v>
      </c>
      <c r="AE51" s="140">
        <v>451</v>
      </c>
      <c r="AF51" s="15">
        <v>450</v>
      </c>
      <c r="AG51" s="140">
        <v>413</v>
      </c>
      <c r="AH51" s="140">
        <v>390</v>
      </c>
      <c r="AI51" s="140">
        <v>519</v>
      </c>
      <c r="AJ51" s="140">
        <v>511</v>
      </c>
      <c r="AK51" s="140">
        <v>531</v>
      </c>
      <c r="AL51" s="140">
        <v>498</v>
      </c>
      <c r="AM51" s="140">
        <v>465</v>
      </c>
      <c r="AN51" s="140">
        <v>452</v>
      </c>
      <c r="AO51" s="140">
        <v>480</v>
      </c>
      <c r="AP51" s="140">
        <v>548</v>
      </c>
      <c r="AQ51" s="140">
        <v>481</v>
      </c>
      <c r="AR51" s="140">
        <v>512</v>
      </c>
      <c r="AS51" s="140">
        <v>579</v>
      </c>
      <c r="AT51" s="140">
        <v>521</v>
      </c>
      <c r="AU51" s="140">
        <v>437</v>
      </c>
      <c r="AV51" s="140">
        <v>518</v>
      </c>
      <c r="AW51" s="140">
        <v>499</v>
      </c>
      <c r="AX51" s="140">
        <v>414</v>
      </c>
      <c r="AY51" s="140">
        <v>487</v>
      </c>
      <c r="AZ51" s="140">
        <v>421</v>
      </c>
      <c r="BA51" s="191">
        <v>5837</v>
      </c>
      <c r="BB51" s="191">
        <v>5248</v>
      </c>
      <c r="BC51" s="161">
        <v>5417</v>
      </c>
      <c r="BD51" s="161">
        <v>3.2202743902439046</v>
      </c>
      <c r="BE51" s="313"/>
      <c r="BF51" s="207"/>
      <c r="BG51" s="109"/>
    </row>
    <row r="52" spans="1:59" ht="20.100000000000001" customHeight="1">
      <c r="A52" s="20"/>
      <c r="B52" s="89"/>
      <c r="C52" s="5" t="s">
        <v>23</v>
      </c>
      <c r="D52" s="119">
        <v>5906</v>
      </c>
      <c r="E52" s="15">
        <v>5857</v>
      </c>
      <c r="F52" s="15">
        <v>7617</v>
      </c>
      <c r="G52" s="15">
        <v>7393</v>
      </c>
      <c r="H52" s="15">
        <v>7225</v>
      </c>
      <c r="I52" s="15">
        <v>7657</v>
      </c>
      <c r="J52" s="15">
        <v>7648</v>
      </c>
      <c r="K52" s="15">
        <v>7980</v>
      </c>
      <c r="L52" s="15">
        <v>9111</v>
      </c>
      <c r="M52" s="15">
        <v>8193</v>
      </c>
      <c r="N52" s="15">
        <v>8136</v>
      </c>
      <c r="O52" s="15">
        <v>9132</v>
      </c>
      <c r="P52" s="140">
        <v>91855</v>
      </c>
      <c r="Q52" s="119">
        <v>7221</v>
      </c>
      <c r="R52" s="15">
        <v>6972</v>
      </c>
      <c r="S52" s="15">
        <v>7942</v>
      </c>
      <c r="T52" s="15">
        <v>7693</v>
      </c>
      <c r="U52" s="15">
        <v>8376</v>
      </c>
      <c r="V52" s="15">
        <v>8120</v>
      </c>
      <c r="W52" s="15">
        <v>7856</v>
      </c>
      <c r="X52" s="15">
        <v>8623</v>
      </c>
      <c r="Y52" s="15">
        <v>8351</v>
      </c>
      <c r="Z52" s="15">
        <v>8238</v>
      </c>
      <c r="AA52" s="15">
        <v>7805</v>
      </c>
      <c r="AB52" s="140">
        <v>8671</v>
      </c>
      <c r="AC52" s="140">
        <f t="shared" si="0"/>
        <v>95868</v>
      </c>
      <c r="AD52" s="15">
        <v>7394</v>
      </c>
      <c r="AE52" s="140">
        <v>7625</v>
      </c>
      <c r="AF52" s="15">
        <v>9899</v>
      </c>
      <c r="AG52" s="140">
        <v>8650</v>
      </c>
      <c r="AH52" s="140">
        <v>9425</v>
      </c>
      <c r="AI52" s="140">
        <v>7796</v>
      </c>
      <c r="AJ52" s="140">
        <v>7973</v>
      </c>
      <c r="AK52" s="140">
        <v>8605</v>
      </c>
      <c r="AL52" s="140">
        <v>8310</v>
      </c>
      <c r="AM52" s="140">
        <v>8608</v>
      </c>
      <c r="AN52" s="140">
        <v>8565</v>
      </c>
      <c r="AO52" s="140">
        <v>8887</v>
      </c>
      <c r="AP52" s="140">
        <v>8251</v>
      </c>
      <c r="AQ52" s="140">
        <v>7902</v>
      </c>
      <c r="AR52" s="140">
        <v>8746</v>
      </c>
      <c r="AS52" s="140">
        <v>10057</v>
      </c>
      <c r="AT52" s="140">
        <v>9453</v>
      </c>
      <c r="AU52" s="140">
        <v>8368</v>
      </c>
      <c r="AV52" s="140">
        <v>10092</v>
      </c>
      <c r="AW52" s="140">
        <v>9201</v>
      </c>
      <c r="AX52" s="140">
        <v>9280</v>
      </c>
      <c r="AY52" s="140">
        <v>10169</v>
      </c>
      <c r="AZ52" s="140">
        <v>8934</v>
      </c>
      <c r="BA52" s="191">
        <v>87197</v>
      </c>
      <c r="BB52" s="191">
        <v>92850</v>
      </c>
      <c r="BC52" s="161">
        <v>100453</v>
      </c>
      <c r="BD52" s="161">
        <v>8.1884760366182086</v>
      </c>
      <c r="BE52" s="313"/>
      <c r="BF52" s="207"/>
      <c r="BG52" s="109"/>
    </row>
    <row r="53" spans="1:59" ht="20.100000000000001" customHeight="1">
      <c r="A53" s="20"/>
      <c r="B53" s="88"/>
      <c r="C53" s="5" t="s">
        <v>108</v>
      </c>
      <c r="D53" s="119">
        <v>1227</v>
      </c>
      <c r="E53" s="15">
        <v>1168</v>
      </c>
      <c r="F53" s="15">
        <v>1528</v>
      </c>
      <c r="G53" s="15">
        <v>1408</v>
      </c>
      <c r="H53" s="15">
        <v>1394</v>
      </c>
      <c r="I53" s="15">
        <v>1372</v>
      </c>
      <c r="J53" s="15">
        <v>1534</v>
      </c>
      <c r="K53" s="15">
        <v>1477</v>
      </c>
      <c r="L53" s="15">
        <v>1550</v>
      </c>
      <c r="M53" s="15">
        <v>1481</v>
      </c>
      <c r="N53" s="15">
        <v>1479</v>
      </c>
      <c r="O53" s="15">
        <v>1650</v>
      </c>
      <c r="P53" s="140">
        <v>17268</v>
      </c>
      <c r="Q53" s="119">
        <v>1492</v>
      </c>
      <c r="R53" s="15">
        <v>1356</v>
      </c>
      <c r="S53" s="15">
        <v>1579</v>
      </c>
      <c r="T53" s="15">
        <v>1447</v>
      </c>
      <c r="U53" s="15">
        <v>1526</v>
      </c>
      <c r="V53" s="15">
        <v>1460</v>
      </c>
      <c r="W53" s="15">
        <v>1511</v>
      </c>
      <c r="X53" s="15">
        <v>1663</v>
      </c>
      <c r="Y53" s="15">
        <v>1680</v>
      </c>
      <c r="Z53" s="15">
        <v>1694</v>
      </c>
      <c r="AA53" s="15">
        <v>1642</v>
      </c>
      <c r="AB53" s="140">
        <v>1679</v>
      </c>
      <c r="AC53" s="140">
        <f t="shared" si="0"/>
        <v>18729</v>
      </c>
      <c r="AD53" s="15">
        <v>1667</v>
      </c>
      <c r="AE53" s="140">
        <v>1545</v>
      </c>
      <c r="AF53" s="15">
        <v>1991</v>
      </c>
      <c r="AG53" s="140">
        <v>1645</v>
      </c>
      <c r="AH53" s="140">
        <v>1840</v>
      </c>
      <c r="AI53" s="140">
        <v>1668</v>
      </c>
      <c r="AJ53" s="140">
        <v>1737</v>
      </c>
      <c r="AK53" s="140">
        <v>1932</v>
      </c>
      <c r="AL53" s="140">
        <v>1863</v>
      </c>
      <c r="AM53" s="140">
        <v>1959</v>
      </c>
      <c r="AN53" s="140">
        <v>1869</v>
      </c>
      <c r="AO53" s="140">
        <v>1790</v>
      </c>
      <c r="AP53" s="140">
        <v>1911</v>
      </c>
      <c r="AQ53" s="140">
        <v>1743</v>
      </c>
      <c r="AR53" s="140">
        <v>1823</v>
      </c>
      <c r="AS53" s="140">
        <v>2005</v>
      </c>
      <c r="AT53" s="140">
        <v>1920</v>
      </c>
      <c r="AU53" s="140">
        <v>1729</v>
      </c>
      <c r="AV53" s="140">
        <v>2110</v>
      </c>
      <c r="AW53" s="140">
        <v>1908</v>
      </c>
      <c r="AX53" s="140">
        <v>1958</v>
      </c>
      <c r="AY53" s="140">
        <v>2095</v>
      </c>
      <c r="AZ53" s="140">
        <v>1917</v>
      </c>
      <c r="BA53" s="191">
        <v>17050</v>
      </c>
      <c r="BB53" s="191">
        <v>19716</v>
      </c>
      <c r="BC53" s="161">
        <v>21119</v>
      </c>
      <c r="BD53" s="161">
        <v>7.1160478798945048</v>
      </c>
      <c r="BE53" s="313"/>
      <c r="BF53" s="207"/>
      <c r="BG53" s="109"/>
    </row>
    <row r="54" spans="1:59" ht="20.100000000000001" customHeight="1">
      <c r="A54" s="20"/>
      <c r="B54" s="88"/>
      <c r="C54" s="5" t="s">
        <v>111</v>
      </c>
      <c r="D54" s="119">
        <v>690</v>
      </c>
      <c r="E54" s="15">
        <v>689</v>
      </c>
      <c r="F54" s="15">
        <v>896</v>
      </c>
      <c r="G54" s="15">
        <v>809</v>
      </c>
      <c r="H54" s="15">
        <v>867</v>
      </c>
      <c r="I54" s="15">
        <v>840</v>
      </c>
      <c r="J54" s="15">
        <v>965</v>
      </c>
      <c r="K54" s="15">
        <v>966</v>
      </c>
      <c r="L54" s="15">
        <v>1049</v>
      </c>
      <c r="M54" s="15">
        <v>1003</v>
      </c>
      <c r="N54" s="15">
        <v>1018</v>
      </c>
      <c r="O54" s="15">
        <v>1230</v>
      </c>
      <c r="P54" s="140">
        <v>11022</v>
      </c>
      <c r="Q54" s="119">
        <v>1104</v>
      </c>
      <c r="R54" s="15">
        <v>1085</v>
      </c>
      <c r="S54" s="15">
        <v>1193</v>
      </c>
      <c r="T54" s="15">
        <v>1094</v>
      </c>
      <c r="U54" s="15">
        <v>1155</v>
      </c>
      <c r="V54" s="15">
        <v>1122</v>
      </c>
      <c r="W54" s="15">
        <v>1168</v>
      </c>
      <c r="X54" s="15">
        <v>1348</v>
      </c>
      <c r="Y54" s="15">
        <v>1206</v>
      </c>
      <c r="Z54" s="15">
        <v>1255</v>
      </c>
      <c r="AA54" s="15">
        <v>1230</v>
      </c>
      <c r="AB54" s="140">
        <v>1327</v>
      </c>
      <c r="AC54" s="140">
        <f t="shared" si="0"/>
        <v>14287</v>
      </c>
      <c r="AD54" s="15">
        <v>950</v>
      </c>
      <c r="AE54" s="140">
        <v>1191</v>
      </c>
      <c r="AF54" s="15">
        <v>1445</v>
      </c>
      <c r="AG54" s="140">
        <v>1186</v>
      </c>
      <c r="AH54" s="140">
        <v>1392</v>
      </c>
      <c r="AI54" s="140">
        <v>1292</v>
      </c>
      <c r="AJ54" s="140">
        <v>1334</v>
      </c>
      <c r="AK54" s="140">
        <v>1379</v>
      </c>
      <c r="AL54" s="140">
        <v>1267</v>
      </c>
      <c r="AM54" s="140">
        <v>1529</v>
      </c>
      <c r="AN54" s="140">
        <v>1782</v>
      </c>
      <c r="AO54" s="140">
        <v>1760</v>
      </c>
      <c r="AP54" s="140">
        <v>1741</v>
      </c>
      <c r="AQ54" s="140">
        <v>1856</v>
      </c>
      <c r="AR54" s="140">
        <v>1958</v>
      </c>
      <c r="AS54" s="140">
        <v>2229</v>
      </c>
      <c r="AT54" s="140">
        <v>2236</v>
      </c>
      <c r="AU54" s="140">
        <v>2119</v>
      </c>
      <c r="AV54" s="140">
        <v>2706</v>
      </c>
      <c r="AW54" s="140">
        <v>2399</v>
      </c>
      <c r="AX54" s="140">
        <v>2467</v>
      </c>
      <c r="AY54" s="140">
        <v>2789</v>
      </c>
      <c r="AZ54" s="140">
        <v>2599</v>
      </c>
      <c r="BA54" s="191">
        <v>12960</v>
      </c>
      <c r="BB54" s="191">
        <v>14747</v>
      </c>
      <c r="BC54" s="161">
        <v>25099</v>
      </c>
      <c r="BD54" s="161">
        <v>70.197328270156632</v>
      </c>
      <c r="BE54" s="313"/>
      <c r="BF54" s="207"/>
      <c r="BG54" s="109"/>
    </row>
    <row r="55" spans="1:59" ht="20.100000000000001" customHeight="1">
      <c r="A55" s="20"/>
      <c r="B55" s="88"/>
      <c r="C55" s="5" t="s">
        <v>110</v>
      </c>
      <c r="D55" s="119">
        <v>14</v>
      </c>
      <c r="E55" s="15">
        <v>17</v>
      </c>
      <c r="F55" s="15">
        <v>19</v>
      </c>
      <c r="G55" s="15">
        <v>11</v>
      </c>
      <c r="H55" s="15">
        <v>12</v>
      </c>
      <c r="I55" s="15">
        <v>12</v>
      </c>
      <c r="J55" s="15">
        <v>21</v>
      </c>
      <c r="K55" s="15">
        <v>20</v>
      </c>
      <c r="L55" s="15">
        <v>34</v>
      </c>
      <c r="M55" s="15">
        <v>28</v>
      </c>
      <c r="N55" s="15">
        <v>21</v>
      </c>
      <c r="O55" s="15">
        <v>12</v>
      </c>
      <c r="P55" s="140">
        <v>221</v>
      </c>
      <c r="Q55" s="119">
        <v>12</v>
      </c>
      <c r="R55" s="15">
        <v>21</v>
      </c>
      <c r="S55" s="15">
        <v>15</v>
      </c>
      <c r="T55" s="15">
        <v>18</v>
      </c>
      <c r="U55" s="15">
        <v>25</v>
      </c>
      <c r="V55" s="15">
        <v>26</v>
      </c>
      <c r="W55" s="15">
        <v>28</v>
      </c>
      <c r="X55" s="15">
        <v>34</v>
      </c>
      <c r="Y55" s="15">
        <v>39</v>
      </c>
      <c r="Z55" s="15">
        <v>42</v>
      </c>
      <c r="AA55" s="15">
        <v>41</v>
      </c>
      <c r="AB55" s="140">
        <v>65</v>
      </c>
      <c r="AC55" s="140">
        <f t="shared" si="0"/>
        <v>366</v>
      </c>
      <c r="AD55" s="15">
        <v>47</v>
      </c>
      <c r="AE55" s="140">
        <v>49</v>
      </c>
      <c r="AF55" s="15">
        <v>63</v>
      </c>
      <c r="AG55" s="140">
        <v>53</v>
      </c>
      <c r="AH55" s="140">
        <v>105</v>
      </c>
      <c r="AI55" s="140">
        <v>99</v>
      </c>
      <c r="AJ55" s="140">
        <v>91</v>
      </c>
      <c r="AK55" s="140">
        <v>93</v>
      </c>
      <c r="AL55" s="140">
        <v>94</v>
      </c>
      <c r="AM55" s="140">
        <v>105</v>
      </c>
      <c r="AN55" s="140">
        <v>102</v>
      </c>
      <c r="AO55" s="140">
        <v>89</v>
      </c>
      <c r="AP55" s="140">
        <v>86</v>
      </c>
      <c r="AQ55" s="140">
        <v>88</v>
      </c>
      <c r="AR55" s="140">
        <v>93</v>
      </c>
      <c r="AS55" s="140">
        <v>96</v>
      </c>
      <c r="AT55" s="140">
        <v>105</v>
      </c>
      <c r="AU55" s="140">
        <v>92</v>
      </c>
      <c r="AV55" s="140">
        <v>109</v>
      </c>
      <c r="AW55" s="140">
        <v>112</v>
      </c>
      <c r="AX55" s="140">
        <v>113</v>
      </c>
      <c r="AY55" s="140">
        <v>122</v>
      </c>
      <c r="AZ55" s="140">
        <v>110</v>
      </c>
      <c r="BA55" s="191">
        <v>301</v>
      </c>
      <c r="BB55" s="191">
        <v>901</v>
      </c>
      <c r="BC55" s="161">
        <v>1126</v>
      </c>
      <c r="BD55" s="161">
        <v>24.972253052164262</v>
      </c>
      <c r="BE55" s="313"/>
      <c r="BF55" s="207"/>
      <c r="BG55" s="109"/>
    </row>
    <row r="56" spans="1:59" ht="20.100000000000001" customHeight="1">
      <c r="A56" s="20"/>
      <c r="B56" s="88"/>
      <c r="C56" s="5" t="s">
        <v>109</v>
      </c>
      <c r="D56" s="119">
        <v>732</v>
      </c>
      <c r="E56" s="15">
        <v>694</v>
      </c>
      <c r="F56" s="15">
        <v>588</v>
      </c>
      <c r="G56" s="15">
        <v>550</v>
      </c>
      <c r="H56" s="15">
        <v>585</v>
      </c>
      <c r="I56" s="15">
        <v>547</v>
      </c>
      <c r="J56" s="15">
        <v>577</v>
      </c>
      <c r="K56" s="15">
        <v>596</v>
      </c>
      <c r="L56" s="15">
        <v>612</v>
      </c>
      <c r="M56" s="15">
        <v>596</v>
      </c>
      <c r="N56" s="15">
        <v>593</v>
      </c>
      <c r="O56" s="15">
        <v>682</v>
      </c>
      <c r="P56" s="140">
        <v>7352</v>
      </c>
      <c r="Q56" s="119">
        <v>608</v>
      </c>
      <c r="R56" s="15">
        <v>558</v>
      </c>
      <c r="S56" s="15">
        <v>663</v>
      </c>
      <c r="T56" s="15">
        <v>566</v>
      </c>
      <c r="U56" s="15">
        <v>601</v>
      </c>
      <c r="V56" s="15">
        <v>571</v>
      </c>
      <c r="W56" s="15">
        <v>621</v>
      </c>
      <c r="X56" s="15">
        <v>683</v>
      </c>
      <c r="Y56" s="15">
        <v>653</v>
      </c>
      <c r="Z56" s="15">
        <v>624</v>
      </c>
      <c r="AA56" s="15">
        <v>619</v>
      </c>
      <c r="AB56" s="140">
        <v>638</v>
      </c>
      <c r="AC56" s="140">
        <f t="shared" si="0"/>
        <v>7405</v>
      </c>
      <c r="AD56" s="15">
        <v>614</v>
      </c>
      <c r="AE56" s="140">
        <v>562</v>
      </c>
      <c r="AF56" s="15">
        <v>717</v>
      </c>
      <c r="AG56" s="140">
        <v>578</v>
      </c>
      <c r="AH56" s="140">
        <v>670</v>
      </c>
      <c r="AI56" s="140">
        <v>636</v>
      </c>
      <c r="AJ56" s="140">
        <v>640</v>
      </c>
      <c r="AK56" s="140">
        <v>703</v>
      </c>
      <c r="AL56" s="140">
        <v>651</v>
      </c>
      <c r="AM56" s="140">
        <v>727</v>
      </c>
      <c r="AN56" s="140">
        <v>670</v>
      </c>
      <c r="AO56" s="140">
        <v>692</v>
      </c>
      <c r="AP56" s="140">
        <v>715</v>
      </c>
      <c r="AQ56" s="140">
        <v>648</v>
      </c>
      <c r="AR56" s="140">
        <v>684</v>
      </c>
      <c r="AS56" s="140">
        <v>741</v>
      </c>
      <c r="AT56" s="140">
        <v>720</v>
      </c>
      <c r="AU56" s="140">
        <v>604</v>
      </c>
      <c r="AV56" s="140">
        <v>707</v>
      </c>
      <c r="AW56" s="140">
        <v>678</v>
      </c>
      <c r="AX56" s="140">
        <v>650</v>
      </c>
      <c r="AY56" s="140">
        <v>722</v>
      </c>
      <c r="AZ56" s="140">
        <v>640</v>
      </c>
      <c r="BA56" s="191">
        <v>6767</v>
      </c>
      <c r="BB56" s="191">
        <v>7168</v>
      </c>
      <c r="BC56" s="161">
        <v>7509</v>
      </c>
      <c r="BD56" s="161">
        <v>4.7572544642857206</v>
      </c>
      <c r="BE56" s="313"/>
      <c r="BF56" s="207"/>
      <c r="BG56" s="109"/>
    </row>
    <row r="57" spans="1:59" ht="20.100000000000001" customHeight="1">
      <c r="A57" s="20"/>
      <c r="B57" s="88"/>
      <c r="C57" s="5" t="s">
        <v>69</v>
      </c>
      <c r="D57" s="119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40">
        <v>1</v>
      </c>
      <c r="Q57" s="119">
        <v>0</v>
      </c>
      <c r="R57" s="15">
        <v>0</v>
      </c>
      <c r="S57" s="15">
        <v>3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2</v>
      </c>
      <c r="AA57" s="15">
        <v>0</v>
      </c>
      <c r="AB57" s="140">
        <v>0</v>
      </c>
      <c r="AC57" s="140">
        <f t="shared" si="0"/>
        <v>5</v>
      </c>
      <c r="AD57" s="15">
        <v>0</v>
      </c>
      <c r="AE57" s="140">
        <v>0</v>
      </c>
      <c r="AF57" s="15">
        <v>0</v>
      </c>
      <c r="AG57" s="140">
        <v>0</v>
      </c>
      <c r="AH57" s="140">
        <v>0</v>
      </c>
      <c r="AI57" s="140">
        <v>0</v>
      </c>
      <c r="AJ57" s="140">
        <v>0</v>
      </c>
      <c r="AK57" s="140">
        <v>0</v>
      </c>
      <c r="AL57" s="140">
        <v>0</v>
      </c>
      <c r="AM57" s="140">
        <v>0</v>
      </c>
      <c r="AN57" s="140">
        <v>0</v>
      </c>
      <c r="AO57" s="140">
        <v>0</v>
      </c>
      <c r="AP57" s="140">
        <v>0</v>
      </c>
      <c r="AQ57" s="140">
        <v>0</v>
      </c>
      <c r="AR57" s="140">
        <v>0</v>
      </c>
      <c r="AS57" s="140">
        <v>0</v>
      </c>
      <c r="AT57" s="140">
        <v>0</v>
      </c>
      <c r="AU57" s="140">
        <v>0</v>
      </c>
      <c r="AV57" s="140">
        <v>0</v>
      </c>
      <c r="AW57" s="140">
        <v>0</v>
      </c>
      <c r="AX57" s="140">
        <v>0</v>
      </c>
      <c r="AY57" s="140">
        <v>0</v>
      </c>
      <c r="AZ57" s="140">
        <v>0</v>
      </c>
      <c r="BA57" s="191">
        <v>5</v>
      </c>
      <c r="BB57" s="191">
        <v>0</v>
      </c>
      <c r="BC57" s="161">
        <v>0</v>
      </c>
      <c r="BD57" s="161"/>
      <c r="BE57" s="313"/>
      <c r="BF57" s="207"/>
      <c r="BG57" s="109"/>
    </row>
    <row r="58" spans="1:59" ht="20.100000000000001" customHeight="1">
      <c r="A58" s="20"/>
      <c r="B58" s="88"/>
      <c r="C58" s="5" t="s">
        <v>105</v>
      </c>
      <c r="D58" s="119">
        <v>221</v>
      </c>
      <c r="E58" s="15">
        <v>200</v>
      </c>
      <c r="F58" s="15">
        <v>263</v>
      </c>
      <c r="G58" s="15">
        <v>247</v>
      </c>
      <c r="H58" s="15">
        <v>236</v>
      </c>
      <c r="I58" s="15">
        <v>233</v>
      </c>
      <c r="J58" s="15">
        <v>249</v>
      </c>
      <c r="K58" s="15">
        <v>238</v>
      </c>
      <c r="L58" s="15">
        <v>259</v>
      </c>
      <c r="M58" s="15">
        <v>240</v>
      </c>
      <c r="N58" s="15">
        <v>247</v>
      </c>
      <c r="O58" s="15">
        <v>276</v>
      </c>
      <c r="P58" s="140">
        <v>2909</v>
      </c>
      <c r="Q58" s="119">
        <v>261</v>
      </c>
      <c r="R58" s="15">
        <v>221</v>
      </c>
      <c r="S58" s="15">
        <v>263</v>
      </c>
      <c r="T58" s="15">
        <v>245</v>
      </c>
      <c r="U58" s="15">
        <v>251</v>
      </c>
      <c r="V58" s="15">
        <v>241</v>
      </c>
      <c r="W58" s="15">
        <v>251</v>
      </c>
      <c r="X58" s="15">
        <v>276</v>
      </c>
      <c r="Y58" s="15">
        <v>261</v>
      </c>
      <c r="Z58" s="15">
        <v>255</v>
      </c>
      <c r="AA58" s="15">
        <v>249</v>
      </c>
      <c r="AB58" s="140">
        <v>250</v>
      </c>
      <c r="AC58" s="140">
        <f t="shared" si="0"/>
        <v>3024</v>
      </c>
      <c r="AD58" s="15">
        <v>247</v>
      </c>
      <c r="AE58" s="140">
        <v>208</v>
      </c>
      <c r="AF58" s="15">
        <v>296</v>
      </c>
      <c r="AG58" s="140">
        <v>226</v>
      </c>
      <c r="AH58" s="140">
        <v>247</v>
      </c>
      <c r="AI58" s="140">
        <v>172</v>
      </c>
      <c r="AJ58" s="140">
        <v>162</v>
      </c>
      <c r="AK58" s="140">
        <v>177</v>
      </c>
      <c r="AL58" s="140">
        <v>166</v>
      </c>
      <c r="AM58" s="140">
        <v>173</v>
      </c>
      <c r="AN58" s="140">
        <v>178</v>
      </c>
      <c r="AO58" s="140">
        <v>159</v>
      </c>
      <c r="AP58" s="140">
        <v>166</v>
      </c>
      <c r="AQ58" s="140">
        <v>157</v>
      </c>
      <c r="AR58" s="140">
        <v>171</v>
      </c>
      <c r="AS58" s="140">
        <v>167</v>
      </c>
      <c r="AT58" s="140">
        <v>163</v>
      </c>
      <c r="AU58" s="140">
        <v>140</v>
      </c>
      <c r="AV58" s="140">
        <v>168</v>
      </c>
      <c r="AW58" s="140">
        <v>156</v>
      </c>
      <c r="AX58" s="140">
        <v>171</v>
      </c>
      <c r="AY58" s="140">
        <v>183</v>
      </c>
      <c r="AZ58" s="140">
        <v>148</v>
      </c>
      <c r="BA58" s="191">
        <v>2774</v>
      </c>
      <c r="BB58" s="191">
        <v>2252</v>
      </c>
      <c r="BC58" s="161">
        <v>1790</v>
      </c>
      <c r="BD58" s="161">
        <v>-20.515097690941385</v>
      </c>
      <c r="BE58" s="313"/>
      <c r="BF58" s="207"/>
      <c r="BG58" s="109"/>
    </row>
    <row r="59" spans="1:59" ht="20.100000000000001" customHeight="1" thickBot="1">
      <c r="A59" s="20"/>
      <c r="B59" s="88"/>
      <c r="C59" s="16" t="s">
        <v>82</v>
      </c>
      <c r="D59" s="119">
        <v>95</v>
      </c>
      <c r="E59" s="15">
        <v>128</v>
      </c>
      <c r="F59" s="15">
        <v>183</v>
      </c>
      <c r="G59" s="15">
        <v>127</v>
      </c>
      <c r="H59" s="15">
        <v>176</v>
      </c>
      <c r="I59" s="15">
        <v>125</v>
      </c>
      <c r="J59" s="15">
        <v>106</v>
      </c>
      <c r="K59" s="15">
        <v>145</v>
      </c>
      <c r="L59" s="15">
        <v>162</v>
      </c>
      <c r="M59" s="15">
        <v>144</v>
      </c>
      <c r="N59" s="15">
        <v>166</v>
      </c>
      <c r="O59" s="15">
        <v>156</v>
      </c>
      <c r="P59" s="140">
        <v>1713</v>
      </c>
      <c r="Q59" s="119">
        <v>121</v>
      </c>
      <c r="R59" s="15">
        <v>117</v>
      </c>
      <c r="S59" s="15">
        <v>240</v>
      </c>
      <c r="T59" s="15">
        <v>175</v>
      </c>
      <c r="U59" s="15">
        <v>204</v>
      </c>
      <c r="V59" s="15">
        <v>178</v>
      </c>
      <c r="W59" s="15">
        <v>181</v>
      </c>
      <c r="X59" s="15">
        <v>222</v>
      </c>
      <c r="Y59" s="15">
        <v>228</v>
      </c>
      <c r="Z59" s="15">
        <v>197</v>
      </c>
      <c r="AA59" s="15">
        <v>209</v>
      </c>
      <c r="AB59" s="140">
        <v>200</v>
      </c>
      <c r="AC59" s="140">
        <f t="shared" si="0"/>
        <v>2272</v>
      </c>
      <c r="AD59" s="15">
        <v>189</v>
      </c>
      <c r="AE59" s="140">
        <v>204</v>
      </c>
      <c r="AF59" s="15">
        <v>251</v>
      </c>
      <c r="AG59" s="140">
        <v>234</v>
      </c>
      <c r="AH59" s="140">
        <v>211</v>
      </c>
      <c r="AI59" s="140">
        <v>195</v>
      </c>
      <c r="AJ59" s="140">
        <v>207</v>
      </c>
      <c r="AK59" s="140">
        <v>197</v>
      </c>
      <c r="AL59" s="140">
        <v>196</v>
      </c>
      <c r="AM59" s="140">
        <v>258</v>
      </c>
      <c r="AN59" s="140">
        <v>224</v>
      </c>
      <c r="AO59" s="140">
        <v>295</v>
      </c>
      <c r="AP59" s="140">
        <v>306</v>
      </c>
      <c r="AQ59" s="140">
        <v>309</v>
      </c>
      <c r="AR59" s="140">
        <v>306</v>
      </c>
      <c r="AS59" s="140">
        <v>453</v>
      </c>
      <c r="AT59" s="140">
        <v>359</v>
      </c>
      <c r="AU59" s="140">
        <v>354</v>
      </c>
      <c r="AV59" s="140">
        <v>398</v>
      </c>
      <c r="AW59" s="140">
        <v>375</v>
      </c>
      <c r="AX59" s="140">
        <v>425</v>
      </c>
      <c r="AY59" s="140">
        <v>385</v>
      </c>
      <c r="AZ59" s="140">
        <v>335</v>
      </c>
      <c r="BA59" s="191">
        <v>2072</v>
      </c>
      <c r="BB59" s="191">
        <v>2366</v>
      </c>
      <c r="BC59" s="161">
        <v>4005</v>
      </c>
      <c r="BD59" s="161">
        <v>69.273034657650044</v>
      </c>
      <c r="BE59" s="313"/>
      <c r="BF59" s="207"/>
      <c r="BG59" s="109"/>
    </row>
    <row r="60" spans="1:59" s="34" customFormat="1" ht="20.100000000000001" customHeight="1" thickBot="1">
      <c r="A60" s="20"/>
      <c r="B60" s="93" t="s">
        <v>15</v>
      </c>
      <c r="C60" s="13"/>
      <c r="D60" s="230">
        <v>2594</v>
      </c>
      <c r="E60" s="46">
        <v>2324</v>
      </c>
      <c r="F60" s="46">
        <v>2641</v>
      </c>
      <c r="G60" s="46">
        <v>2544</v>
      </c>
      <c r="H60" s="46">
        <v>2612</v>
      </c>
      <c r="I60" s="46">
        <v>2502</v>
      </c>
      <c r="J60" s="46">
        <v>2554</v>
      </c>
      <c r="K60" s="46">
        <v>2644</v>
      </c>
      <c r="L60" s="46">
        <v>2514</v>
      </c>
      <c r="M60" s="46">
        <v>2518</v>
      </c>
      <c r="N60" s="46">
        <v>2413</v>
      </c>
      <c r="O60" s="46">
        <v>2643</v>
      </c>
      <c r="P60" s="232">
        <v>30503</v>
      </c>
      <c r="Q60" s="230">
        <v>2444</v>
      </c>
      <c r="R60" s="46">
        <v>2260</v>
      </c>
      <c r="S60" s="46">
        <v>3451</v>
      </c>
      <c r="T60" s="46">
        <v>2481</v>
      </c>
      <c r="U60" s="46">
        <v>2589</v>
      </c>
      <c r="V60" s="46">
        <v>2405</v>
      </c>
      <c r="W60" s="46">
        <v>2506</v>
      </c>
      <c r="X60" s="46">
        <v>2751</v>
      </c>
      <c r="Y60" s="46">
        <v>2670</v>
      </c>
      <c r="Z60" s="46">
        <v>2502</v>
      </c>
      <c r="AA60" s="46">
        <v>2551</v>
      </c>
      <c r="AB60" s="232">
        <v>2530</v>
      </c>
      <c r="AC60" s="232">
        <f t="shared" si="0"/>
        <v>31140</v>
      </c>
      <c r="AD60" s="46">
        <v>2455</v>
      </c>
      <c r="AE60" s="232">
        <v>2167</v>
      </c>
      <c r="AF60" s="46">
        <v>3085</v>
      </c>
      <c r="AG60" s="232">
        <v>2397</v>
      </c>
      <c r="AH60" s="232">
        <v>2514</v>
      </c>
      <c r="AI60" s="232">
        <v>2212</v>
      </c>
      <c r="AJ60" s="232">
        <v>2260</v>
      </c>
      <c r="AK60" s="232">
        <v>2297</v>
      </c>
      <c r="AL60" s="232">
        <v>2247</v>
      </c>
      <c r="AM60" s="232">
        <v>2177</v>
      </c>
      <c r="AN60" s="232">
        <v>2128</v>
      </c>
      <c r="AO60" s="232">
        <v>1975</v>
      </c>
      <c r="AP60" s="232">
        <v>2090</v>
      </c>
      <c r="AQ60" s="232">
        <v>1898</v>
      </c>
      <c r="AR60" s="232">
        <v>1968</v>
      </c>
      <c r="AS60" s="232">
        <v>1995</v>
      </c>
      <c r="AT60" s="232">
        <v>2007</v>
      </c>
      <c r="AU60" s="232">
        <v>1680</v>
      </c>
      <c r="AV60" s="232">
        <v>1913</v>
      </c>
      <c r="AW60" s="232">
        <v>1806</v>
      </c>
      <c r="AX60" s="232">
        <v>1732</v>
      </c>
      <c r="AY60" s="232">
        <v>1794</v>
      </c>
      <c r="AZ60" s="232">
        <v>1654</v>
      </c>
      <c r="BA60" s="278">
        <v>28610</v>
      </c>
      <c r="BB60" s="277">
        <v>25939</v>
      </c>
      <c r="BC60" s="162">
        <v>20537</v>
      </c>
      <c r="BD60" s="162">
        <v>-20.825783569142985</v>
      </c>
      <c r="BE60" s="313"/>
      <c r="BF60" s="207"/>
      <c r="BG60" s="109"/>
    </row>
    <row r="61" spans="1:59" ht="20.100000000000001" customHeight="1">
      <c r="A61" s="20"/>
      <c r="B61" s="87"/>
      <c r="C61" s="17" t="s">
        <v>20</v>
      </c>
      <c r="D61" s="118">
        <v>549</v>
      </c>
      <c r="E61" s="23">
        <v>327</v>
      </c>
      <c r="F61" s="23">
        <v>306</v>
      </c>
      <c r="G61" s="23">
        <v>321</v>
      </c>
      <c r="H61" s="23">
        <v>306</v>
      </c>
      <c r="I61" s="23">
        <v>345</v>
      </c>
      <c r="J61" s="23">
        <v>293</v>
      </c>
      <c r="K61" s="23">
        <v>333</v>
      </c>
      <c r="L61" s="23">
        <v>125</v>
      </c>
      <c r="M61" s="23">
        <v>116</v>
      </c>
      <c r="N61" s="23">
        <v>113</v>
      </c>
      <c r="O61" s="23">
        <v>103</v>
      </c>
      <c r="P61" s="26">
        <v>3237</v>
      </c>
      <c r="Q61" s="118">
        <v>108</v>
      </c>
      <c r="R61" s="23">
        <v>115</v>
      </c>
      <c r="S61" s="23">
        <v>916</v>
      </c>
      <c r="T61" s="23">
        <v>118</v>
      </c>
      <c r="U61" s="23">
        <v>50</v>
      </c>
      <c r="V61" s="23">
        <v>45</v>
      </c>
      <c r="W61" s="23">
        <v>52</v>
      </c>
      <c r="X61" s="23">
        <v>53</v>
      </c>
      <c r="Y61" s="23">
        <v>46</v>
      </c>
      <c r="Z61" s="23">
        <v>52</v>
      </c>
      <c r="AA61" s="23">
        <v>49</v>
      </c>
      <c r="AB61" s="26">
        <v>49</v>
      </c>
      <c r="AC61" s="26">
        <f t="shared" si="0"/>
        <v>1653</v>
      </c>
      <c r="AD61" s="23">
        <v>53</v>
      </c>
      <c r="AE61" s="26">
        <v>46</v>
      </c>
      <c r="AF61" s="23">
        <v>54</v>
      </c>
      <c r="AG61" s="26">
        <v>54</v>
      </c>
      <c r="AH61" s="118">
        <v>51</v>
      </c>
      <c r="AI61" s="118">
        <v>49</v>
      </c>
      <c r="AJ61" s="118">
        <v>51</v>
      </c>
      <c r="AK61" s="118">
        <v>48</v>
      </c>
      <c r="AL61" s="118">
        <v>56</v>
      </c>
      <c r="AM61" s="118">
        <v>56</v>
      </c>
      <c r="AN61" s="118">
        <v>45</v>
      </c>
      <c r="AO61" s="118">
        <v>48</v>
      </c>
      <c r="AP61" s="118">
        <v>47</v>
      </c>
      <c r="AQ61" s="118">
        <v>53</v>
      </c>
      <c r="AR61" s="118">
        <v>48</v>
      </c>
      <c r="AS61" s="118">
        <v>50</v>
      </c>
      <c r="AT61" s="118">
        <v>48</v>
      </c>
      <c r="AU61" s="118">
        <v>48</v>
      </c>
      <c r="AV61" s="118">
        <v>51</v>
      </c>
      <c r="AW61" s="118">
        <v>46</v>
      </c>
      <c r="AX61" s="118">
        <v>55</v>
      </c>
      <c r="AY61" s="118">
        <v>49</v>
      </c>
      <c r="AZ61" s="118">
        <v>50</v>
      </c>
      <c r="BA61" s="279">
        <v>1604</v>
      </c>
      <c r="BB61" s="279">
        <v>563</v>
      </c>
      <c r="BC61" s="279">
        <v>545</v>
      </c>
      <c r="BD61" s="190">
        <v>-3.1971580817051537</v>
      </c>
      <c r="BE61" s="313"/>
      <c r="BF61" s="207"/>
      <c r="BG61" s="109"/>
    </row>
    <row r="62" spans="1:59" ht="20.100000000000001" customHeight="1">
      <c r="A62" s="20"/>
      <c r="B62" s="88"/>
      <c r="C62" s="5" t="s">
        <v>107</v>
      </c>
      <c r="D62" s="119">
        <v>26</v>
      </c>
      <c r="E62" s="15">
        <v>22</v>
      </c>
      <c r="F62" s="15">
        <v>9</v>
      </c>
      <c r="G62" s="15">
        <v>4</v>
      </c>
      <c r="H62" s="15">
        <v>4</v>
      </c>
      <c r="I62" s="15">
        <v>4</v>
      </c>
      <c r="J62" s="15">
        <v>4</v>
      </c>
      <c r="K62" s="15">
        <v>4</v>
      </c>
      <c r="L62" s="15">
        <v>4</v>
      </c>
      <c r="M62" s="15">
        <v>4</v>
      </c>
      <c r="N62" s="15">
        <v>4</v>
      </c>
      <c r="O62" s="15">
        <v>4</v>
      </c>
      <c r="P62" s="140">
        <v>93</v>
      </c>
      <c r="Q62" s="119">
        <v>6</v>
      </c>
      <c r="R62" s="15">
        <v>4</v>
      </c>
      <c r="S62" s="15">
        <v>4</v>
      </c>
      <c r="T62" s="15">
        <v>4</v>
      </c>
      <c r="U62" s="15">
        <v>15</v>
      </c>
      <c r="V62" s="15">
        <v>17</v>
      </c>
      <c r="W62" s="15">
        <v>23</v>
      </c>
      <c r="X62" s="15">
        <v>23</v>
      </c>
      <c r="Y62" s="15">
        <v>19</v>
      </c>
      <c r="Z62" s="15">
        <v>26</v>
      </c>
      <c r="AA62" s="15">
        <v>25</v>
      </c>
      <c r="AB62" s="140">
        <v>19</v>
      </c>
      <c r="AC62" s="140">
        <f t="shared" si="0"/>
        <v>185</v>
      </c>
      <c r="AD62" s="15">
        <v>16</v>
      </c>
      <c r="AE62" s="140">
        <v>15</v>
      </c>
      <c r="AF62" s="15">
        <v>42</v>
      </c>
      <c r="AG62" s="140">
        <v>9</v>
      </c>
      <c r="AH62" s="119">
        <v>3</v>
      </c>
      <c r="AI62" s="119">
        <v>5</v>
      </c>
      <c r="AJ62" s="119">
        <v>1</v>
      </c>
      <c r="AK62" s="119">
        <v>0</v>
      </c>
      <c r="AL62" s="119">
        <v>0</v>
      </c>
      <c r="AM62" s="119">
        <v>0</v>
      </c>
      <c r="AN62" s="119">
        <v>0</v>
      </c>
      <c r="AO62" s="119">
        <v>1</v>
      </c>
      <c r="AP62" s="119">
        <v>8</v>
      </c>
      <c r="AQ62" s="119">
        <v>10</v>
      </c>
      <c r="AR62" s="119">
        <v>5</v>
      </c>
      <c r="AS62" s="119">
        <v>0</v>
      </c>
      <c r="AT62" s="119">
        <v>2</v>
      </c>
      <c r="AU62" s="119">
        <v>7</v>
      </c>
      <c r="AV62" s="119">
        <v>10</v>
      </c>
      <c r="AW62" s="119">
        <v>10</v>
      </c>
      <c r="AX62" s="119">
        <v>8</v>
      </c>
      <c r="AY62" s="119">
        <v>10</v>
      </c>
      <c r="AZ62" s="119">
        <v>10</v>
      </c>
      <c r="BA62" s="280">
        <v>166</v>
      </c>
      <c r="BB62" s="280">
        <v>91</v>
      </c>
      <c r="BC62" s="280">
        <v>80</v>
      </c>
      <c r="BD62" s="191">
        <v>-12.087912087912089</v>
      </c>
      <c r="BE62" s="313"/>
      <c r="BF62" s="207"/>
      <c r="BG62" s="109"/>
    </row>
    <row r="63" spans="1:59" ht="20.100000000000001" customHeight="1">
      <c r="A63" s="20"/>
      <c r="B63" s="88"/>
      <c r="C63" s="16" t="s">
        <v>21</v>
      </c>
      <c r="D63" s="119">
        <v>2</v>
      </c>
      <c r="E63" s="15">
        <v>0</v>
      </c>
      <c r="F63" s="15">
        <v>0</v>
      </c>
      <c r="G63" s="15">
        <v>0</v>
      </c>
      <c r="H63" s="15">
        <v>0</v>
      </c>
      <c r="I63" s="15">
        <v>1</v>
      </c>
      <c r="J63" s="15">
        <v>2</v>
      </c>
      <c r="K63" s="15">
        <v>3</v>
      </c>
      <c r="L63" s="15">
        <v>1</v>
      </c>
      <c r="M63" s="15">
        <v>1</v>
      </c>
      <c r="N63" s="15">
        <v>2</v>
      </c>
      <c r="O63" s="15">
        <v>0</v>
      </c>
      <c r="P63" s="140">
        <v>12</v>
      </c>
      <c r="Q63" s="119">
        <v>0</v>
      </c>
      <c r="R63" s="15">
        <v>0</v>
      </c>
      <c r="S63" s="15">
        <v>1</v>
      </c>
      <c r="T63" s="15">
        <v>5</v>
      </c>
      <c r="U63" s="15">
        <v>2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40">
        <v>0</v>
      </c>
      <c r="AC63" s="140">
        <f t="shared" si="0"/>
        <v>8</v>
      </c>
      <c r="AD63" s="15">
        <v>0</v>
      </c>
      <c r="AE63" s="140">
        <v>0</v>
      </c>
      <c r="AF63" s="15">
        <v>11</v>
      </c>
      <c r="AG63" s="140">
        <v>6</v>
      </c>
      <c r="AH63" s="119">
        <v>0</v>
      </c>
      <c r="AI63" s="119">
        <v>0</v>
      </c>
      <c r="AJ63" s="119">
        <v>0</v>
      </c>
      <c r="AK63" s="119">
        <v>0</v>
      </c>
      <c r="AL63" s="119">
        <v>0</v>
      </c>
      <c r="AM63" s="119">
        <v>0</v>
      </c>
      <c r="AN63" s="119">
        <v>0</v>
      </c>
      <c r="AO63" s="119">
        <v>0</v>
      </c>
      <c r="AP63" s="119">
        <v>0</v>
      </c>
      <c r="AQ63" s="119">
        <v>0</v>
      </c>
      <c r="AR63" s="119">
        <v>0</v>
      </c>
      <c r="AS63" s="119">
        <v>0</v>
      </c>
      <c r="AT63" s="119">
        <v>0</v>
      </c>
      <c r="AU63" s="119">
        <v>0</v>
      </c>
      <c r="AV63" s="119">
        <v>0</v>
      </c>
      <c r="AW63" s="119">
        <v>0</v>
      </c>
      <c r="AX63" s="119">
        <v>0</v>
      </c>
      <c r="AY63" s="119">
        <v>0</v>
      </c>
      <c r="AZ63" s="119">
        <v>0</v>
      </c>
      <c r="BA63" s="280">
        <v>8</v>
      </c>
      <c r="BB63" s="280">
        <v>17</v>
      </c>
      <c r="BC63" s="280">
        <v>0</v>
      </c>
      <c r="BD63" s="191">
        <v>-100</v>
      </c>
      <c r="BE63" s="313"/>
      <c r="BF63" s="207"/>
      <c r="BG63" s="109"/>
    </row>
    <row r="64" spans="1:59" ht="20.100000000000001" customHeight="1">
      <c r="A64" s="20"/>
      <c r="B64" s="88"/>
      <c r="C64" s="16" t="s">
        <v>112</v>
      </c>
      <c r="D64" s="119">
        <v>1</v>
      </c>
      <c r="E64" s="15">
        <v>1</v>
      </c>
      <c r="F64" s="15">
        <v>1</v>
      </c>
      <c r="G64" s="15">
        <v>3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5">
        <v>1</v>
      </c>
      <c r="N64" s="15">
        <v>1</v>
      </c>
      <c r="O64" s="15">
        <v>1</v>
      </c>
      <c r="P64" s="140">
        <v>15</v>
      </c>
      <c r="Q64" s="119">
        <v>1</v>
      </c>
      <c r="R64" s="15">
        <v>2</v>
      </c>
      <c r="S64" s="15">
        <v>1</v>
      </c>
      <c r="T64" s="15">
        <v>3</v>
      </c>
      <c r="U64" s="15">
        <v>2</v>
      </c>
      <c r="V64" s="15">
        <v>1</v>
      </c>
      <c r="W64" s="15">
        <v>1</v>
      </c>
      <c r="X64" s="15">
        <v>1</v>
      </c>
      <c r="Y64" s="15">
        <v>2</v>
      </c>
      <c r="Z64" s="15">
        <v>1</v>
      </c>
      <c r="AA64" s="15">
        <v>1</v>
      </c>
      <c r="AB64" s="140">
        <v>1</v>
      </c>
      <c r="AC64" s="140">
        <f t="shared" si="0"/>
        <v>17</v>
      </c>
      <c r="AD64" s="15">
        <v>1</v>
      </c>
      <c r="AE64" s="140">
        <v>1</v>
      </c>
      <c r="AF64" s="15">
        <v>1</v>
      </c>
      <c r="AG64" s="140">
        <v>2</v>
      </c>
      <c r="AH64" s="119">
        <v>2</v>
      </c>
      <c r="AI64" s="119">
        <v>1</v>
      </c>
      <c r="AJ64" s="119">
        <v>1</v>
      </c>
      <c r="AK64" s="119">
        <v>1</v>
      </c>
      <c r="AL64" s="119">
        <v>1</v>
      </c>
      <c r="AM64" s="119">
        <v>1</v>
      </c>
      <c r="AN64" s="119">
        <v>1</v>
      </c>
      <c r="AO64" s="119">
        <v>2</v>
      </c>
      <c r="AP64" s="119">
        <v>1</v>
      </c>
      <c r="AQ64" s="119">
        <v>1</v>
      </c>
      <c r="AR64" s="119">
        <v>1</v>
      </c>
      <c r="AS64" s="119">
        <v>1</v>
      </c>
      <c r="AT64" s="119">
        <v>2</v>
      </c>
      <c r="AU64" s="119">
        <v>1</v>
      </c>
      <c r="AV64" s="119">
        <v>2</v>
      </c>
      <c r="AW64" s="119">
        <v>1</v>
      </c>
      <c r="AX64" s="119">
        <v>1</v>
      </c>
      <c r="AY64" s="119">
        <v>1</v>
      </c>
      <c r="AZ64" s="119">
        <v>1</v>
      </c>
      <c r="BA64" s="280">
        <v>16</v>
      </c>
      <c r="BB64" s="280">
        <v>13</v>
      </c>
      <c r="BC64" s="280">
        <v>13</v>
      </c>
      <c r="BD64" s="191">
        <v>0</v>
      </c>
      <c r="BE64" s="313"/>
      <c r="BF64" s="207"/>
      <c r="BG64" s="109"/>
    </row>
    <row r="65" spans="1:59" ht="20.100000000000001" customHeight="1">
      <c r="A65" s="20"/>
      <c r="B65" s="88"/>
      <c r="C65" s="16" t="s">
        <v>22</v>
      </c>
      <c r="D65" s="119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40">
        <v>0</v>
      </c>
      <c r="Q65" s="119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40">
        <v>0</v>
      </c>
      <c r="AC65" s="140">
        <f t="shared" si="0"/>
        <v>0</v>
      </c>
      <c r="AD65" s="15">
        <v>0</v>
      </c>
      <c r="AE65" s="140">
        <v>0</v>
      </c>
      <c r="AF65" s="15">
        <v>0</v>
      </c>
      <c r="AG65" s="140">
        <v>0</v>
      </c>
      <c r="AH65" s="119">
        <v>0</v>
      </c>
      <c r="AI65" s="119">
        <v>0</v>
      </c>
      <c r="AJ65" s="119">
        <v>0</v>
      </c>
      <c r="AK65" s="119">
        <v>0</v>
      </c>
      <c r="AL65" s="119">
        <v>0</v>
      </c>
      <c r="AM65" s="119">
        <v>0</v>
      </c>
      <c r="AN65" s="119">
        <v>0</v>
      </c>
      <c r="AO65" s="119">
        <v>0</v>
      </c>
      <c r="AP65" s="119">
        <v>0</v>
      </c>
      <c r="AQ65" s="119">
        <v>0</v>
      </c>
      <c r="AR65" s="119">
        <v>0</v>
      </c>
      <c r="AS65" s="119">
        <v>0</v>
      </c>
      <c r="AT65" s="119">
        <v>0</v>
      </c>
      <c r="AU65" s="119">
        <v>0</v>
      </c>
      <c r="AV65" s="119">
        <v>0</v>
      </c>
      <c r="AW65" s="119">
        <v>0</v>
      </c>
      <c r="AX65" s="119">
        <v>0</v>
      </c>
      <c r="AY65" s="119">
        <v>0</v>
      </c>
      <c r="AZ65" s="119">
        <v>0</v>
      </c>
      <c r="BA65" s="280">
        <v>0</v>
      </c>
      <c r="BB65" s="280">
        <v>0</v>
      </c>
      <c r="BC65" s="280">
        <v>0</v>
      </c>
      <c r="BD65" s="191"/>
      <c r="BE65" s="313"/>
      <c r="BF65" s="207"/>
      <c r="BG65" s="109"/>
    </row>
    <row r="66" spans="1:59" ht="20.100000000000001" customHeight="1">
      <c r="A66" s="20"/>
      <c r="B66" s="88"/>
      <c r="C66" s="16" t="s">
        <v>23</v>
      </c>
      <c r="D66" s="119">
        <v>499</v>
      </c>
      <c r="E66" s="15">
        <v>533</v>
      </c>
      <c r="F66" s="15">
        <v>557</v>
      </c>
      <c r="G66" s="15">
        <v>576</v>
      </c>
      <c r="H66" s="15">
        <v>651</v>
      </c>
      <c r="I66" s="15">
        <v>545</v>
      </c>
      <c r="J66" s="15">
        <v>552</v>
      </c>
      <c r="K66" s="15">
        <v>627</v>
      </c>
      <c r="L66" s="15">
        <v>610</v>
      </c>
      <c r="M66" s="15">
        <v>719</v>
      </c>
      <c r="N66" s="15">
        <v>620</v>
      </c>
      <c r="O66" s="15">
        <v>695</v>
      </c>
      <c r="P66" s="140">
        <v>7184</v>
      </c>
      <c r="Q66" s="119">
        <v>618</v>
      </c>
      <c r="R66" s="15">
        <v>597</v>
      </c>
      <c r="S66" s="15">
        <v>722</v>
      </c>
      <c r="T66" s="15">
        <v>683</v>
      </c>
      <c r="U66" s="15">
        <v>753</v>
      </c>
      <c r="V66" s="15">
        <v>667</v>
      </c>
      <c r="W66" s="15">
        <v>670</v>
      </c>
      <c r="X66" s="15">
        <v>726</v>
      </c>
      <c r="Y66" s="15">
        <v>746</v>
      </c>
      <c r="Z66" s="15">
        <v>634</v>
      </c>
      <c r="AA66" s="15">
        <v>698</v>
      </c>
      <c r="AB66" s="140">
        <v>671</v>
      </c>
      <c r="AC66" s="140">
        <f t="shared" si="0"/>
        <v>8185</v>
      </c>
      <c r="AD66" s="15">
        <v>716</v>
      </c>
      <c r="AE66" s="140">
        <v>555</v>
      </c>
      <c r="AF66" s="15">
        <v>847</v>
      </c>
      <c r="AG66" s="140">
        <v>608</v>
      </c>
      <c r="AH66" s="119">
        <v>689</v>
      </c>
      <c r="AI66" s="119">
        <v>595</v>
      </c>
      <c r="AJ66" s="119">
        <v>645</v>
      </c>
      <c r="AK66" s="119">
        <v>563</v>
      </c>
      <c r="AL66" s="119">
        <v>609</v>
      </c>
      <c r="AM66" s="119">
        <v>468</v>
      </c>
      <c r="AN66" s="119">
        <v>507</v>
      </c>
      <c r="AO66" s="119">
        <v>463</v>
      </c>
      <c r="AP66" s="119">
        <v>496</v>
      </c>
      <c r="AQ66" s="119">
        <v>531</v>
      </c>
      <c r="AR66" s="119">
        <v>613</v>
      </c>
      <c r="AS66" s="119">
        <v>523</v>
      </c>
      <c r="AT66" s="119">
        <v>715</v>
      </c>
      <c r="AU66" s="119">
        <v>493</v>
      </c>
      <c r="AV66" s="119">
        <v>526</v>
      </c>
      <c r="AW66" s="119">
        <v>555</v>
      </c>
      <c r="AX66" s="119">
        <v>526</v>
      </c>
      <c r="AY66" s="119">
        <v>487</v>
      </c>
      <c r="AZ66" s="119">
        <v>455</v>
      </c>
      <c r="BA66" s="280">
        <v>7514</v>
      </c>
      <c r="BB66" s="280">
        <v>6802</v>
      </c>
      <c r="BC66" s="280">
        <v>5920</v>
      </c>
      <c r="BD66" s="191">
        <v>-12.966774478094678</v>
      </c>
      <c r="BE66" s="313"/>
      <c r="BF66" s="207"/>
      <c r="BG66" s="109"/>
    </row>
    <row r="67" spans="1:59" ht="20.100000000000001" customHeight="1">
      <c r="A67" s="20"/>
      <c r="B67" s="88"/>
      <c r="C67" s="5" t="s">
        <v>108</v>
      </c>
      <c r="D67" s="119">
        <v>936</v>
      </c>
      <c r="E67" s="15">
        <v>877</v>
      </c>
      <c r="F67" s="15">
        <v>1117</v>
      </c>
      <c r="G67" s="15">
        <v>1032</v>
      </c>
      <c r="H67" s="15">
        <v>1022</v>
      </c>
      <c r="I67" s="15">
        <v>982</v>
      </c>
      <c r="J67" s="15">
        <v>1080</v>
      </c>
      <c r="K67" s="15">
        <v>1024</v>
      </c>
      <c r="L67" s="15">
        <v>1100</v>
      </c>
      <c r="M67" s="15">
        <v>1053</v>
      </c>
      <c r="N67" s="15">
        <v>1049</v>
      </c>
      <c r="O67" s="15">
        <v>1155</v>
      </c>
      <c r="P67" s="140">
        <v>12427</v>
      </c>
      <c r="Q67" s="119">
        <v>1085</v>
      </c>
      <c r="R67" s="15">
        <v>982</v>
      </c>
      <c r="S67" s="15">
        <v>1120</v>
      </c>
      <c r="T67" s="15">
        <v>1035</v>
      </c>
      <c r="U67" s="15">
        <v>1104</v>
      </c>
      <c r="V67" s="15">
        <v>1053</v>
      </c>
      <c r="W67" s="15">
        <v>1091</v>
      </c>
      <c r="X67" s="15">
        <v>1185</v>
      </c>
      <c r="Y67" s="15">
        <v>1138</v>
      </c>
      <c r="Z67" s="15">
        <v>1123</v>
      </c>
      <c r="AA67" s="15">
        <v>1100</v>
      </c>
      <c r="AB67" s="140">
        <v>1121</v>
      </c>
      <c r="AC67" s="140">
        <f t="shared" si="0"/>
        <v>13137</v>
      </c>
      <c r="AD67" s="15">
        <v>1062</v>
      </c>
      <c r="AE67" s="140">
        <v>974</v>
      </c>
      <c r="AF67" s="15">
        <v>1300</v>
      </c>
      <c r="AG67" s="140">
        <v>1046</v>
      </c>
      <c r="AH67" s="119">
        <v>1040</v>
      </c>
      <c r="AI67" s="119">
        <v>937</v>
      </c>
      <c r="AJ67" s="119">
        <v>973</v>
      </c>
      <c r="AK67" s="119">
        <v>1034</v>
      </c>
      <c r="AL67" s="119">
        <v>965</v>
      </c>
      <c r="AM67" s="119">
        <v>1004</v>
      </c>
      <c r="AN67" s="119">
        <v>942</v>
      </c>
      <c r="AO67" s="119">
        <v>863</v>
      </c>
      <c r="AP67" s="119">
        <v>878</v>
      </c>
      <c r="AQ67" s="119">
        <v>724</v>
      </c>
      <c r="AR67" s="119">
        <v>736</v>
      </c>
      <c r="AS67" s="119">
        <v>774</v>
      </c>
      <c r="AT67" s="119">
        <v>665</v>
      </c>
      <c r="AU67" s="119">
        <v>607</v>
      </c>
      <c r="AV67" s="119">
        <v>702</v>
      </c>
      <c r="AW67" s="119">
        <v>622</v>
      </c>
      <c r="AX67" s="119">
        <v>580</v>
      </c>
      <c r="AY67" s="119">
        <v>629</v>
      </c>
      <c r="AZ67" s="119">
        <v>568</v>
      </c>
      <c r="BA67" s="280">
        <v>12016</v>
      </c>
      <c r="BB67" s="280">
        <v>11277</v>
      </c>
      <c r="BC67" s="280">
        <v>7485</v>
      </c>
      <c r="BD67" s="191">
        <v>-33.625964352221338</v>
      </c>
      <c r="BE67" s="313"/>
      <c r="BF67" s="207"/>
      <c r="BG67" s="109"/>
    </row>
    <row r="68" spans="1:59" ht="20.100000000000001" customHeight="1">
      <c r="A68" s="20"/>
      <c r="B68" s="88"/>
      <c r="C68" s="5" t="s">
        <v>111</v>
      </c>
      <c r="D68" s="119">
        <v>81</v>
      </c>
      <c r="E68" s="15">
        <v>72</v>
      </c>
      <c r="F68" s="15">
        <v>77</v>
      </c>
      <c r="G68" s="15">
        <v>90</v>
      </c>
      <c r="H68" s="15">
        <v>101</v>
      </c>
      <c r="I68" s="15">
        <v>114</v>
      </c>
      <c r="J68" s="15">
        <v>104</v>
      </c>
      <c r="K68" s="15">
        <v>123</v>
      </c>
      <c r="L68" s="15">
        <v>117</v>
      </c>
      <c r="M68" s="15">
        <v>126</v>
      </c>
      <c r="N68" s="15">
        <v>110</v>
      </c>
      <c r="O68" s="15">
        <v>124</v>
      </c>
      <c r="P68" s="140">
        <v>1239</v>
      </c>
      <c r="Q68" s="119">
        <v>125</v>
      </c>
      <c r="R68" s="15">
        <v>95</v>
      </c>
      <c r="S68" s="15">
        <v>145</v>
      </c>
      <c r="T68" s="15">
        <v>130</v>
      </c>
      <c r="U68" s="15">
        <v>129</v>
      </c>
      <c r="V68" s="15">
        <v>119</v>
      </c>
      <c r="W68" s="15">
        <v>123</v>
      </c>
      <c r="X68" s="15">
        <v>139</v>
      </c>
      <c r="Y68" s="15">
        <v>147</v>
      </c>
      <c r="Z68" s="15">
        <v>150</v>
      </c>
      <c r="AA68" s="15">
        <v>132</v>
      </c>
      <c r="AB68" s="140">
        <v>144</v>
      </c>
      <c r="AC68" s="140">
        <f t="shared" si="0"/>
        <v>1578</v>
      </c>
      <c r="AD68" s="15">
        <v>95</v>
      </c>
      <c r="AE68" s="140">
        <v>131</v>
      </c>
      <c r="AF68" s="15">
        <v>215</v>
      </c>
      <c r="AG68" s="140">
        <v>212</v>
      </c>
      <c r="AH68" s="119">
        <v>196</v>
      </c>
      <c r="AI68" s="119">
        <v>129</v>
      </c>
      <c r="AJ68" s="119">
        <v>129</v>
      </c>
      <c r="AK68" s="119">
        <v>134</v>
      </c>
      <c r="AL68" s="119">
        <v>129</v>
      </c>
      <c r="AM68" s="119">
        <v>144</v>
      </c>
      <c r="AN68" s="119">
        <v>117</v>
      </c>
      <c r="AO68" s="119">
        <v>111</v>
      </c>
      <c r="AP68" s="119">
        <v>145</v>
      </c>
      <c r="AQ68" s="119">
        <v>89</v>
      </c>
      <c r="AR68" s="119">
        <v>64</v>
      </c>
      <c r="AS68" s="119">
        <v>70</v>
      </c>
      <c r="AT68" s="119">
        <v>46</v>
      </c>
      <c r="AU68" s="119">
        <v>40</v>
      </c>
      <c r="AV68" s="119">
        <v>48</v>
      </c>
      <c r="AW68" s="119">
        <v>23</v>
      </c>
      <c r="AX68" s="119">
        <v>56</v>
      </c>
      <c r="AY68" s="119">
        <v>32</v>
      </c>
      <c r="AZ68" s="119">
        <v>37</v>
      </c>
      <c r="BA68" s="280">
        <v>1434</v>
      </c>
      <c r="BB68" s="280">
        <v>1631</v>
      </c>
      <c r="BC68" s="280">
        <v>650</v>
      </c>
      <c r="BD68" s="191">
        <v>-60.147148988350708</v>
      </c>
      <c r="BE68" s="313"/>
      <c r="BF68" s="207"/>
      <c r="BG68" s="109"/>
    </row>
    <row r="69" spans="1:59" ht="20.100000000000001" customHeight="1">
      <c r="A69" s="20"/>
      <c r="B69" s="88"/>
      <c r="C69" s="5" t="s">
        <v>110</v>
      </c>
      <c r="D69" s="119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40">
        <v>0</v>
      </c>
      <c r="Q69" s="119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40">
        <v>0</v>
      </c>
      <c r="AC69" s="140">
        <f t="shared" si="0"/>
        <v>0</v>
      </c>
      <c r="AD69" s="15">
        <v>0</v>
      </c>
      <c r="AE69" s="140">
        <v>0</v>
      </c>
      <c r="AF69" s="15">
        <v>1</v>
      </c>
      <c r="AG69" s="140">
        <v>0</v>
      </c>
      <c r="AH69" s="119">
        <v>2</v>
      </c>
      <c r="AI69" s="119">
        <v>0</v>
      </c>
      <c r="AJ69" s="119">
        <v>0</v>
      </c>
      <c r="AK69" s="119">
        <v>0</v>
      </c>
      <c r="AL69" s="119">
        <v>1</v>
      </c>
      <c r="AM69" s="119">
        <v>0</v>
      </c>
      <c r="AN69" s="119">
        <v>0</v>
      </c>
      <c r="AO69" s="119">
        <v>1</v>
      </c>
      <c r="AP69" s="119">
        <v>0</v>
      </c>
      <c r="AQ69" s="119">
        <v>0</v>
      </c>
      <c r="AR69" s="119">
        <v>0</v>
      </c>
      <c r="AS69" s="119">
        <v>0</v>
      </c>
      <c r="AT69" s="119">
        <v>0</v>
      </c>
      <c r="AU69" s="119">
        <v>0</v>
      </c>
      <c r="AV69" s="119">
        <v>0</v>
      </c>
      <c r="AW69" s="119">
        <v>0</v>
      </c>
      <c r="AX69" s="119">
        <v>0</v>
      </c>
      <c r="AY69" s="119">
        <v>0</v>
      </c>
      <c r="AZ69" s="119">
        <v>0</v>
      </c>
      <c r="BA69" s="280">
        <v>0</v>
      </c>
      <c r="BB69" s="280">
        <v>4</v>
      </c>
      <c r="BC69" s="280">
        <v>0</v>
      </c>
      <c r="BD69" s="191">
        <v>-100</v>
      </c>
      <c r="BE69" s="313"/>
      <c r="BF69" s="207"/>
      <c r="BG69" s="109"/>
    </row>
    <row r="70" spans="1:59" ht="20.100000000000001" customHeight="1">
      <c r="A70" s="20"/>
      <c r="B70" s="88"/>
      <c r="C70" s="5" t="s">
        <v>109</v>
      </c>
      <c r="D70" s="119">
        <v>431</v>
      </c>
      <c r="E70" s="15">
        <v>421</v>
      </c>
      <c r="F70" s="15">
        <v>502</v>
      </c>
      <c r="G70" s="15">
        <v>445</v>
      </c>
      <c r="H70" s="15">
        <v>444</v>
      </c>
      <c r="I70" s="15">
        <v>453</v>
      </c>
      <c r="J70" s="15">
        <v>457</v>
      </c>
      <c r="K70" s="15">
        <v>460</v>
      </c>
      <c r="L70" s="15">
        <v>491</v>
      </c>
      <c r="M70" s="15">
        <v>438</v>
      </c>
      <c r="N70" s="15">
        <v>446</v>
      </c>
      <c r="O70" s="15">
        <v>495</v>
      </c>
      <c r="P70" s="140">
        <v>5483</v>
      </c>
      <c r="Q70" s="119">
        <v>436</v>
      </c>
      <c r="R70" s="15">
        <v>402</v>
      </c>
      <c r="S70" s="15">
        <v>464</v>
      </c>
      <c r="T70" s="15">
        <v>434</v>
      </c>
      <c r="U70" s="15">
        <v>443</v>
      </c>
      <c r="V70" s="15">
        <v>432</v>
      </c>
      <c r="W70" s="15">
        <v>452</v>
      </c>
      <c r="X70" s="15">
        <v>506</v>
      </c>
      <c r="Y70" s="15">
        <v>482</v>
      </c>
      <c r="Z70" s="15">
        <v>460</v>
      </c>
      <c r="AA70" s="15">
        <v>472</v>
      </c>
      <c r="AB70" s="140">
        <v>451</v>
      </c>
      <c r="AC70" s="140">
        <f t="shared" si="0"/>
        <v>5434</v>
      </c>
      <c r="AD70" s="15">
        <v>441</v>
      </c>
      <c r="AE70" s="140">
        <v>391</v>
      </c>
      <c r="AF70" s="15">
        <v>547</v>
      </c>
      <c r="AG70" s="140">
        <v>417</v>
      </c>
      <c r="AH70" s="119">
        <v>474</v>
      </c>
      <c r="AI70" s="119">
        <v>439</v>
      </c>
      <c r="AJ70" s="119">
        <v>415</v>
      </c>
      <c r="AK70" s="119">
        <v>464</v>
      </c>
      <c r="AL70" s="119">
        <v>429</v>
      </c>
      <c r="AM70" s="119">
        <v>461</v>
      </c>
      <c r="AN70" s="119">
        <v>466</v>
      </c>
      <c r="AO70" s="119">
        <v>442</v>
      </c>
      <c r="AP70" s="119">
        <v>465</v>
      </c>
      <c r="AQ70" s="119">
        <v>436</v>
      </c>
      <c r="AR70" s="119">
        <v>448</v>
      </c>
      <c r="AS70" s="119">
        <v>516</v>
      </c>
      <c r="AT70" s="119">
        <v>472</v>
      </c>
      <c r="AU70" s="119">
        <v>429</v>
      </c>
      <c r="AV70" s="119">
        <v>511</v>
      </c>
      <c r="AW70" s="119">
        <v>481</v>
      </c>
      <c r="AX70" s="119">
        <v>449</v>
      </c>
      <c r="AY70" s="119">
        <v>523</v>
      </c>
      <c r="AZ70" s="119">
        <v>471</v>
      </c>
      <c r="BA70" s="280">
        <v>4983</v>
      </c>
      <c r="BB70" s="280">
        <v>4944</v>
      </c>
      <c r="BC70" s="280">
        <v>5201</v>
      </c>
      <c r="BD70" s="191">
        <v>5.1982200647249233</v>
      </c>
      <c r="BE70" s="313"/>
      <c r="BF70" s="207"/>
      <c r="BG70" s="109"/>
    </row>
    <row r="71" spans="1:59" ht="20.100000000000001" customHeight="1">
      <c r="A71" s="20"/>
      <c r="B71" s="88"/>
      <c r="C71" s="5" t="s">
        <v>105</v>
      </c>
      <c r="D71" s="119">
        <v>68</v>
      </c>
      <c r="E71" s="15">
        <v>67</v>
      </c>
      <c r="F71" s="15">
        <v>68</v>
      </c>
      <c r="G71" s="15">
        <v>70</v>
      </c>
      <c r="H71" s="15">
        <v>77</v>
      </c>
      <c r="I71" s="15">
        <v>52</v>
      </c>
      <c r="J71" s="15">
        <v>59</v>
      </c>
      <c r="K71" s="15">
        <v>62</v>
      </c>
      <c r="L71" s="15">
        <v>60</v>
      </c>
      <c r="M71" s="15">
        <v>51</v>
      </c>
      <c r="N71" s="15">
        <v>63</v>
      </c>
      <c r="O71" s="15">
        <v>62</v>
      </c>
      <c r="P71" s="140">
        <v>759</v>
      </c>
      <c r="Q71" s="119">
        <v>63</v>
      </c>
      <c r="R71" s="15">
        <v>58</v>
      </c>
      <c r="S71" s="15">
        <v>69</v>
      </c>
      <c r="T71" s="15">
        <v>67</v>
      </c>
      <c r="U71" s="15">
        <v>79</v>
      </c>
      <c r="V71" s="15">
        <v>59</v>
      </c>
      <c r="W71" s="15">
        <v>82</v>
      </c>
      <c r="X71" s="15">
        <v>99</v>
      </c>
      <c r="Y71" s="15">
        <v>70</v>
      </c>
      <c r="Z71" s="15">
        <v>40</v>
      </c>
      <c r="AA71" s="15">
        <v>61</v>
      </c>
      <c r="AB71" s="140">
        <v>54</v>
      </c>
      <c r="AC71" s="140">
        <f t="shared" si="0"/>
        <v>801</v>
      </c>
      <c r="AD71" s="15">
        <v>55</v>
      </c>
      <c r="AE71" s="140">
        <v>32</v>
      </c>
      <c r="AF71" s="15">
        <v>54</v>
      </c>
      <c r="AG71" s="140">
        <v>26</v>
      </c>
      <c r="AH71" s="119">
        <v>41</v>
      </c>
      <c r="AI71" s="119">
        <v>43</v>
      </c>
      <c r="AJ71" s="119">
        <v>29</v>
      </c>
      <c r="AK71" s="119">
        <v>35</v>
      </c>
      <c r="AL71" s="119">
        <v>37</v>
      </c>
      <c r="AM71" s="119">
        <v>22</v>
      </c>
      <c r="AN71" s="119">
        <v>33</v>
      </c>
      <c r="AO71" s="119">
        <v>22</v>
      </c>
      <c r="AP71" s="119">
        <v>23</v>
      </c>
      <c r="AQ71" s="119">
        <v>24</v>
      </c>
      <c r="AR71" s="119">
        <v>25</v>
      </c>
      <c r="AS71" s="119">
        <v>29</v>
      </c>
      <c r="AT71" s="119">
        <v>31</v>
      </c>
      <c r="AU71" s="119">
        <v>25</v>
      </c>
      <c r="AV71" s="119">
        <v>28</v>
      </c>
      <c r="AW71" s="119">
        <v>32</v>
      </c>
      <c r="AX71" s="119">
        <v>33</v>
      </c>
      <c r="AY71" s="119">
        <v>29</v>
      </c>
      <c r="AZ71" s="119">
        <v>35</v>
      </c>
      <c r="BA71" s="280">
        <v>747</v>
      </c>
      <c r="BB71" s="280">
        <v>407</v>
      </c>
      <c r="BC71" s="280">
        <v>314</v>
      </c>
      <c r="BD71" s="191">
        <v>-22.850122850122844</v>
      </c>
      <c r="BE71" s="313"/>
      <c r="BF71" s="207"/>
      <c r="BG71" s="109"/>
    </row>
    <row r="72" spans="1:59" ht="18.75" thickBot="1">
      <c r="A72" s="20"/>
      <c r="B72" s="94"/>
      <c r="C72" s="57" t="s">
        <v>82</v>
      </c>
      <c r="D72" s="117">
        <v>1</v>
      </c>
      <c r="E72" s="63">
        <v>4</v>
      </c>
      <c r="F72" s="63">
        <v>4</v>
      </c>
      <c r="G72" s="63">
        <v>3</v>
      </c>
      <c r="H72" s="63">
        <v>5</v>
      </c>
      <c r="I72" s="63">
        <v>5</v>
      </c>
      <c r="J72" s="63">
        <v>2</v>
      </c>
      <c r="K72" s="63">
        <v>7</v>
      </c>
      <c r="L72" s="63">
        <v>5</v>
      </c>
      <c r="M72" s="63">
        <v>9</v>
      </c>
      <c r="N72" s="63">
        <v>5</v>
      </c>
      <c r="O72" s="63">
        <v>4</v>
      </c>
      <c r="P72" s="111">
        <v>54</v>
      </c>
      <c r="Q72" s="117">
        <v>2</v>
      </c>
      <c r="R72" s="63">
        <v>5</v>
      </c>
      <c r="S72" s="63">
        <v>9</v>
      </c>
      <c r="T72" s="63">
        <v>2</v>
      </c>
      <c r="U72" s="63">
        <v>12</v>
      </c>
      <c r="V72" s="63">
        <v>12</v>
      </c>
      <c r="W72" s="63">
        <v>12</v>
      </c>
      <c r="X72" s="63">
        <v>19</v>
      </c>
      <c r="Y72" s="63">
        <v>20</v>
      </c>
      <c r="Z72" s="63">
        <v>16</v>
      </c>
      <c r="AA72" s="63">
        <v>13</v>
      </c>
      <c r="AB72" s="116">
        <v>20</v>
      </c>
      <c r="AC72" s="111">
        <f t="shared" si="0"/>
        <v>142</v>
      </c>
      <c r="AD72" s="63">
        <v>16</v>
      </c>
      <c r="AE72" s="116">
        <v>22</v>
      </c>
      <c r="AF72" s="63">
        <v>13</v>
      </c>
      <c r="AG72" s="116">
        <v>17</v>
      </c>
      <c r="AH72" s="117">
        <v>16</v>
      </c>
      <c r="AI72" s="117">
        <v>14</v>
      </c>
      <c r="AJ72" s="117">
        <v>16</v>
      </c>
      <c r="AK72" s="117">
        <v>18</v>
      </c>
      <c r="AL72" s="117">
        <v>20</v>
      </c>
      <c r="AM72" s="117">
        <v>21</v>
      </c>
      <c r="AN72" s="117">
        <v>17</v>
      </c>
      <c r="AO72" s="117">
        <v>22</v>
      </c>
      <c r="AP72" s="117">
        <v>27</v>
      </c>
      <c r="AQ72" s="117">
        <v>30</v>
      </c>
      <c r="AR72" s="117">
        <v>28</v>
      </c>
      <c r="AS72" s="117">
        <v>32</v>
      </c>
      <c r="AT72" s="117">
        <v>26</v>
      </c>
      <c r="AU72" s="117">
        <v>30</v>
      </c>
      <c r="AV72" s="117">
        <v>35</v>
      </c>
      <c r="AW72" s="117">
        <v>36</v>
      </c>
      <c r="AX72" s="117">
        <v>24</v>
      </c>
      <c r="AY72" s="117">
        <v>34</v>
      </c>
      <c r="AZ72" s="117">
        <v>27</v>
      </c>
      <c r="BA72" s="281">
        <v>122</v>
      </c>
      <c r="BB72" s="281">
        <v>190</v>
      </c>
      <c r="BC72" s="281">
        <v>329</v>
      </c>
      <c r="BD72" s="192">
        <v>73.15789473684211</v>
      </c>
      <c r="BE72" s="313"/>
      <c r="BF72" s="207"/>
      <c r="BG72" s="109"/>
    </row>
    <row r="73" spans="1:59" ht="20.100000000000001" customHeight="1">
      <c r="A73" s="20"/>
      <c r="B73" s="95" t="s">
        <v>106</v>
      </c>
      <c r="C73" s="29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166"/>
      <c r="BB73" s="166"/>
      <c r="BC73" s="166"/>
      <c r="BD73" s="166"/>
      <c r="BE73" s="313"/>
      <c r="BF73" s="207"/>
      <c r="BG73" s="109"/>
    </row>
    <row r="74" spans="1:59" ht="20.100000000000001" customHeight="1">
      <c r="A74" s="20"/>
      <c r="B74" s="374" t="s">
        <v>25</v>
      </c>
      <c r="C74" s="374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166"/>
      <c r="BB74" s="166"/>
      <c r="BC74" s="166"/>
      <c r="BD74" s="166"/>
      <c r="BE74" s="313"/>
      <c r="BF74" s="207"/>
      <c r="BG74" s="109"/>
    </row>
    <row r="75" spans="1:59" ht="18.75" thickBot="1">
      <c r="A75" s="20"/>
      <c r="B75" s="96" t="s">
        <v>31</v>
      </c>
      <c r="C75" s="11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166"/>
      <c r="BB75" s="166"/>
      <c r="BC75" s="166"/>
      <c r="BD75" s="166"/>
      <c r="BE75" s="313"/>
      <c r="BF75" s="207"/>
      <c r="BG75" s="109"/>
    </row>
    <row r="76" spans="1:59" s="212" customFormat="1" ht="18.75" thickBot="1">
      <c r="A76" s="210"/>
      <c r="B76" s="363" t="s">
        <v>83</v>
      </c>
      <c r="C76" s="364"/>
      <c r="D76" s="205">
        <v>22701.6333815</v>
      </c>
      <c r="E76" s="205">
        <v>22385.698746964401</v>
      </c>
      <c r="F76" s="205">
        <v>26932.255724081198</v>
      </c>
      <c r="G76" s="205">
        <v>28695.897089455801</v>
      </c>
      <c r="H76" s="205">
        <v>27507.351486046598</v>
      </c>
      <c r="I76" s="205">
        <v>27399.929864441601</v>
      </c>
      <c r="J76" s="205">
        <v>27762.557586782601</v>
      </c>
      <c r="K76" s="205">
        <v>28004.529532356799</v>
      </c>
      <c r="L76" s="205">
        <v>27656.752917662605</v>
      </c>
      <c r="M76" s="205">
        <v>31121.850122348398</v>
      </c>
      <c r="N76" s="205">
        <v>30785.129261056602</v>
      </c>
      <c r="O76" s="205">
        <v>36654.222014489598</v>
      </c>
      <c r="P76" s="220">
        <v>337607.80772718618</v>
      </c>
      <c r="Q76" s="213">
        <v>28967.763884232398</v>
      </c>
      <c r="R76" s="205">
        <v>28829.586367775399</v>
      </c>
      <c r="S76" s="205">
        <v>36448.848084324796</v>
      </c>
      <c r="T76" s="205">
        <v>37888.801944053601</v>
      </c>
      <c r="U76" s="205">
        <v>36597.883860037604</v>
      </c>
      <c r="V76" s="205">
        <v>34623.649927706399</v>
      </c>
      <c r="W76" s="205">
        <v>34590.599000939597</v>
      </c>
      <c r="X76" s="205">
        <v>36521.203445319406</v>
      </c>
      <c r="Y76" s="205">
        <v>36683.236036523798</v>
      </c>
      <c r="Z76" s="205">
        <v>35034.869972801403</v>
      </c>
      <c r="AA76" s="205">
        <v>34538.837849673</v>
      </c>
      <c r="AB76" s="220">
        <v>43750.151600034602</v>
      </c>
      <c r="AC76" s="220">
        <f t="shared" si="0"/>
        <v>424475.431973422</v>
      </c>
      <c r="AD76" s="220">
        <v>37208.830429658199</v>
      </c>
      <c r="AE76" s="220">
        <v>34502.1462658444</v>
      </c>
      <c r="AF76" s="220">
        <v>41308.6400897454</v>
      </c>
      <c r="AG76" s="215">
        <v>38298.194371104204</v>
      </c>
      <c r="AH76" s="215">
        <v>40606.515655597206</v>
      </c>
      <c r="AI76" s="215">
        <v>39470.085784523399</v>
      </c>
      <c r="AJ76" s="215">
        <v>38782.7931476636</v>
      </c>
      <c r="AK76" s="215">
        <v>39922.459993979181</v>
      </c>
      <c r="AL76" s="215">
        <v>38483.171408682407</v>
      </c>
      <c r="AM76" s="215">
        <v>40189.772374049011</v>
      </c>
      <c r="AN76" s="331">
        <v>43594.103848086605</v>
      </c>
      <c r="AO76" s="330">
        <v>48360.998272245604</v>
      </c>
      <c r="AP76" s="331">
        <v>40758.634679568793</v>
      </c>
      <c r="AQ76" s="331">
        <v>40117.779687389004</v>
      </c>
      <c r="AR76" s="331">
        <v>41787.028024834399</v>
      </c>
      <c r="AS76" s="331">
        <v>49567.117918595395</v>
      </c>
      <c r="AT76" s="331">
        <v>47739.535149767806</v>
      </c>
      <c r="AU76" s="331">
        <v>47339.179596879017</v>
      </c>
      <c r="AV76" s="331">
        <v>52369.388810490396</v>
      </c>
      <c r="AW76" s="331">
        <v>53427.901928975196</v>
      </c>
      <c r="AX76" s="331">
        <v>50595.608204437798</v>
      </c>
      <c r="AY76" s="331">
        <v>54040.935856978991</v>
      </c>
      <c r="AZ76" s="331">
        <v>55936.967904013196</v>
      </c>
      <c r="BA76" s="328">
        <v>380725.28037338739</v>
      </c>
      <c r="BB76" s="327">
        <v>432366.71336893365</v>
      </c>
      <c r="BC76" s="328">
        <v>533680.07776192995</v>
      </c>
      <c r="BD76" s="328">
        <v>23.432276643957728</v>
      </c>
      <c r="BE76" s="312"/>
      <c r="BF76" s="207"/>
      <c r="BG76" s="208"/>
    </row>
    <row r="77" spans="1:59" ht="18">
      <c r="A77" s="20"/>
      <c r="B77" s="97" t="s">
        <v>32</v>
      </c>
      <c r="C77" s="2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234"/>
      <c r="Q77" s="241"/>
      <c r="R77" s="66"/>
      <c r="S77" s="66"/>
      <c r="T77" s="66"/>
      <c r="U77" s="66"/>
      <c r="V77" s="158"/>
      <c r="W77" s="158"/>
      <c r="X77" s="158"/>
      <c r="Y77" s="158"/>
      <c r="Z77" s="158"/>
      <c r="AA77" s="158"/>
      <c r="AB77" s="254"/>
      <c r="AC77" s="234"/>
      <c r="AD77" s="254"/>
      <c r="AE77" s="254"/>
      <c r="AF77" s="254"/>
      <c r="AG77" s="242"/>
      <c r="AH77" s="242"/>
      <c r="AI77" s="242"/>
      <c r="AJ77" s="242"/>
      <c r="AK77" s="242"/>
      <c r="AL77" s="242"/>
      <c r="AM77" s="290"/>
      <c r="AN77" s="290"/>
      <c r="AO77" s="306"/>
      <c r="AP77" s="290"/>
      <c r="AQ77" s="290"/>
      <c r="AR77" s="290"/>
      <c r="AS77" s="290"/>
      <c r="AT77" s="290"/>
      <c r="AU77" s="290"/>
      <c r="AV77" s="290"/>
      <c r="AW77" s="290"/>
      <c r="AX77" s="290"/>
      <c r="AY77" s="290"/>
      <c r="AZ77" s="290"/>
      <c r="BA77" s="161"/>
      <c r="BB77" s="191"/>
      <c r="BC77" s="161"/>
      <c r="BD77" s="161"/>
      <c r="BE77" s="313"/>
      <c r="BF77" s="207"/>
      <c r="BG77" s="109"/>
    </row>
    <row r="78" spans="1:59" ht="18">
      <c r="A78" s="20"/>
      <c r="B78" s="404" t="s">
        <v>10</v>
      </c>
      <c r="C78" s="405"/>
      <c r="D78" s="15">
        <v>21594.76746974</v>
      </c>
      <c r="E78" s="15">
        <v>20929.472349260002</v>
      </c>
      <c r="F78" s="15">
        <v>25252.701557289998</v>
      </c>
      <c r="G78" s="15">
        <v>27190.291612630001</v>
      </c>
      <c r="H78" s="15">
        <v>25889.469553499999</v>
      </c>
      <c r="I78" s="15">
        <v>25692.26527575</v>
      </c>
      <c r="J78" s="15">
        <v>26174.23935177</v>
      </c>
      <c r="K78" s="15">
        <v>26278.644630549999</v>
      </c>
      <c r="L78" s="15">
        <v>25789.053972790003</v>
      </c>
      <c r="M78" s="15">
        <v>29050.7051211</v>
      </c>
      <c r="N78" s="15">
        <v>28870.808089890001</v>
      </c>
      <c r="O78" s="15">
        <v>34374.969344090001</v>
      </c>
      <c r="P78" s="140">
        <v>317087.38832835993</v>
      </c>
      <c r="Q78" s="119">
        <v>27268.903578829999</v>
      </c>
      <c r="R78" s="15">
        <v>27150.443471909999</v>
      </c>
      <c r="S78" s="15">
        <v>34186.713900319999</v>
      </c>
      <c r="T78" s="15">
        <v>35689.978411379998</v>
      </c>
      <c r="U78" s="15">
        <v>34144.937435040003</v>
      </c>
      <c r="V78" s="15">
        <v>32395.999320319999</v>
      </c>
      <c r="W78" s="15">
        <v>32241.039613989997</v>
      </c>
      <c r="X78" s="15">
        <v>34276.610273700004</v>
      </c>
      <c r="Y78" s="15">
        <v>34685.496503759998</v>
      </c>
      <c r="Z78" s="15">
        <v>33160.429924900003</v>
      </c>
      <c r="AA78" s="15">
        <v>32671.176843069999</v>
      </c>
      <c r="AB78" s="140">
        <v>41665.767754590001</v>
      </c>
      <c r="AC78" s="140">
        <f t="shared" si="0"/>
        <v>399537.49703181005</v>
      </c>
      <c r="AD78" s="140">
        <v>35109.650601720001</v>
      </c>
      <c r="AE78" s="140">
        <v>32523.34593969</v>
      </c>
      <c r="AF78" s="140">
        <v>39236.642596639998</v>
      </c>
      <c r="AG78" s="114">
        <v>36853.592525140004</v>
      </c>
      <c r="AH78" s="114">
        <v>39357.224032370003</v>
      </c>
      <c r="AI78" s="114">
        <v>38142.192355589999</v>
      </c>
      <c r="AJ78" s="114">
        <v>37685.231500139998</v>
      </c>
      <c r="AK78" s="114">
        <v>38897.01197355998</v>
      </c>
      <c r="AL78" s="114">
        <v>37708.681693850005</v>
      </c>
      <c r="AM78" s="114">
        <v>39409.029262880009</v>
      </c>
      <c r="AN78" s="114">
        <v>42832.157684620004</v>
      </c>
      <c r="AO78" s="168">
        <v>47706.376320690004</v>
      </c>
      <c r="AP78" s="114">
        <v>40275.884930209992</v>
      </c>
      <c r="AQ78" s="114">
        <v>39656.362644190005</v>
      </c>
      <c r="AR78" s="114">
        <v>41607.265736287998</v>
      </c>
      <c r="AS78" s="114">
        <v>49346.774544419997</v>
      </c>
      <c r="AT78" s="114">
        <v>47565.443690580003</v>
      </c>
      <c r="AU78" s="114">
        <v>47186.092587020015</v>
      </c>
      <c r="AV78" s="114">
        <v>52281.840799756996</v>
      </c>
      <c r="AW78" s="114">
        <v>53308.921095509999</v>
      </c>
      <c r="AX78" s="114">
        <v>50540.979323449996</v>
      </c>
      <c r="AY78" s="114">
        <v>53968.15276171999</v>
      </c>
      <c r="AZ78" s="114">
        <v>55838.047149089994</v>
      </c>
      <c r="BA78" s="161">
        <v>357871.72927722003</v>
      </c>
      <c r="BB78" s="191">
        <v>417754.76016619999</v>
      </c>
      <c r="BC78" s="161">
        <v>531575.76526223507</v>
      </c>
      <c r="BD78" s="161">
        <v>27.245890639463298</v>
      </c>
      <c r="BE78" s="313"/>
      <c r="BF78" s="207"/>
      <c r="BG78" s="109"/>
    </row>
    <row r="79" spans="1:59" ht="18">
      <c r="A79" s="20"/>
      <c r="B79" s="98" t="s">
        <v>33</v>
      </c>
      <c r="C79" s="3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235"/>
      <c r="Q79" s="243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235"/>
      <c r="AC79" s="235"/>
      <c r="AD79" s="235"/>
      <c r="AE79" s="235"/>
      <c r="AF79" s="235"/>
      <c r="AG79" s="114"/>
      <c r="AH79" s="114"/>
      <c r="AI79" s="114"/>
      <c r="AJ79" s="114"/>
      <c r="AK79" s="114"/>
      <c r="AL79" s="114"/>
      <c r="AM79" s="114"/>
      <c r="AN79" s="114"/>
      <c r="AO79" s="168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61"/>
      <c r="BB79" s="191"/>
      <c r="BC79" s="161"/>
      <c r="BD79" s="161"/>
      <c r="BE79" s="313"/>
      <c r="BF79" s="207"/>
      <c r="BG79" s="109"/>
    </row>
    <row r="80" spans="1:59" ht="18.75" thickBot="1">
      <c r="A80" s="20"/>
      <c r="B80" s="404" t="s">
        <v>10</v>
      </c>
      <c r="C80" s="405"/>
      <c r="D80" s="15">
        <v>1106.86591176</v>
      </c>
      <c r="E80" s="15">
        <v>1456.2263977044004</v>
      </c>
      <c r="F80" s="15">
        <v>1679.5541667912</v>
      </c>
      <c r="G80" s="15">
        <v>1505.6054768258002</v>
      </c>
      <c r="H80" s="15">
        <v>1617.8819325465997</v>
      </c>
      <c r="I80" s="15">
        <v>1707.6645886916001</v>
      </c>
      <c r="J80" s="15">
        <v>1588.3182350126001</v>
      </c>
      <c r="K80" s="15">
        <v>1725.8849018067999</v>
      </c>
      <c r="L80" s="15">
        <v>1867.6989448726001</v>
      </c>
      <c r="M80" s="15">
        <v>2071.1450012484001</v>
      </c>
      <c r="N80" s="15">
        <v>1914.3211711666002</v>
      </c>
      <c r="O80" s="15">
        <v>2279.2526703996</v>
      </c>
      <c r="P80" s="140">
        <v>20520.419398826201</v>
      </c>
      <c r="Q80" s="119">
        <v>1698.8603054023999</v>
      </c>
      <c r="R80" s="15">
        <v>1679.1428958654003</v>
      </c>
      <c r="S80" s="15">
        <v>2262.1341840047999</v>
      </c>
      <c r="T80" s="15">
        <v>2198.8235326735999</v>
      </c>
      <c r="U80" s="15">
        <v>2452.9464249975999</v>
      </c>
      <c r="V80" s="15">
        <v>2227.6506073863998</v>
      </c>
      <c r="W80" s="15">
        <v>2349.5593869496001</v>
      </c>
      <c r="X80" s="15">
        <v>2244.5931716193995</v>
      </c>
      <c r="Y80" s="15">
        <v>1997.7395327638003</v>
      </c>
      <c r="Z80" s="15">
        <v>1874.4400479013998</v>
      </c>
      <c r="AA80" s="15">
        <v>1867.6610066030003</v>
      </c>
      <c r="AB80" s="140">
        <v>2084.3838454446004</v>
      </c>
      <c r="AC80" s="140">
        <f t="shared" ref="AC80:AC143" si="1">SUM(Q80:AB80)</f>
        <v>24937.934941612002</v>
      </c>
      <c r="AD80" s="140">
        <v>2099.1798279382001</v>
      </c>
      <c r="AE80" s="140">
        <v>1978.8003261544</v>
      </c>
      <c r="AF80" s="140">
        <v>2071.9974931054003</v>
      </c>
      <c r="AG80" s="114">
        <v>1444.6018459641998</v>
      </c>
      <c r="AH80" s="114">
        <v>1249.2916232272003</v>
      </c>
      <c r="AI80" s="114">
        <v>1327.8934289333999</v>
      </c>
      <c r="AJ80" s="114">
        <v>1097.5616475236</v>
      </c>
      <c r="AK80" s="114">
        <v>1025.4480204192</v>
      </c>
      <c r="AL80" s="114">
        <v>774.48971483240007</v>
      </c>
      <c r="AM80" s="114">
        <v>780.74311116900014</v>
      </c>
      <c r="AN80" s="114">
        <v>761.94616346659996</v>
      </c>
      <c r="AO80" s="168">
        <v>654.62195155560005</v>
      </c>
      <c r="AP80" s="114">
        <v>482.74974935880005</v>
      </c>
      <c r="AQ80" s="114">
        <v>461.41704319899998</v>
      </c>
      <c r="AR80" s="114">
        <v>179.76228854640001</v>
      </c>
      <c r="AS80" s="114">
        <v>220.34337417539999</v>
      </c>
      <c r="AT80" s="114">
        <v>174.09145918780001</v>
      </c>
      <c r="AU80" s="114">
        <v>153.08700985900001</v>
      </c>
      <c r="AV80" s="114">
        <v>87.548010733400005</v>
      </c>
      <c r="AW80" s="114">
        <v>118.98083346519999</v>
      </c>
      <c r="AX80" s="114">
        <v>54.628880987800009</v>
      </c>
      <c r="AY80" s="114">
        <v>72.783095258999992</v>
      </c>
      <c r="AZ80" s="114">
        <v>98.920754923199993</v>
      </c>
      <c r="BA80" s="161">
        <v>22853.551096167401</v>
      </c>
      <c r="BB80" s="191">
        <v>14611.953202733601</v>
      </c>
      <c r="BC80" s="168">
        <v>2104.312499695</v>
      </c>
      <c r="BD80" s="161">
        <v>-85.598691218766533</v>
      </c>
      <c r="BE80" s="313"/>
      <c r="BF80" s="207"/>
      <c r="BG80" s="109"/>
    </row>
    <row r="81" spans="1:59" s="212" customFormat="1" ht="18.75" thickBot="1">
      <c r="A81" s="210"/>
      <c r="B81" s="363" t="s">
        <v>125</v>
      </c>
      <c r="C81" s="365"/>
      <c r="D81" s="205">
        <v>70.593946295199999</v>
      </c>
      <c r="E81" s="205">
        <v>71.959634773600001</v>
      </c>
      <c r="F81" s="205">
        <v>90.512851637200015</v>
      </c>
      <c r="G81" s="205">
        <v>114.25611916300002</v>
      </c>
      <c r="H81" s="205">
        <v>151.51351308260001</v>
      </c>
      <c r="I81" s="205">
        <v>187.0970220298</v>
      </c>
      <c r="J81" s="205">
        <v>238.8653928338</v>
      </c>
      <c r="K81" s="205">
        <v>287.01467167160007</v>
      </c>
      <c r="L81" s="205">
        <v>351.54672379920009</v>
      </c>
      <c r="M81" s="205">
        <v>422.2745471465999</v>
      </c>
      <c r="N81" s="205">
        <v>479.08471866599996</v>
      </c>
      <c r="O81" s="205">
        <v>730.49379723980007</v>
      </c>
      <c r="P81" s="213">
        <v>3195.2129383383999</v>
      </c>
      <c r="Q81" s="213">
        <v>695.71335938140021</v>
      </c>
      <c r="R81" s="205">
        <v>783.22022325779983</v>
      </c>
      <c r="S81" s="205">
        <v>936.77683436919983</v>
      </c>
      <c r="T81" s="205">
        <v>1064.4003892096</v>
      </c>
      <c r="U81" s="205">
        <v>1212.9735430695996</v>
      </c>
      <c r="V81" s="205">
        <v>1363.9768205324006</v>
      </c>
      <c r="W81" s="205">
        <v>1570.1668523399999</v>
      </c>
      <c r="X81" s="205">
        <v>1812.7029180336001</v>
      </c>
      <c r="Y81" s="205">
        <v>2028.7302795354003</v>
      </c>
      <c r="Z81" s="205">
        <v>2133.0339178846007</v>
      </c>
      <c r="AA81" s="205">
        <v>2167.1120591774002</v>
      </c>
      <c r="AB81" s="220">
        <v>3411.4063247042031</v>
      </c>
      <c r="AC81" s="213">
        <v>19180.213521495203</v>
      </c>
      <c r="AD81" s="220">
        <v>3037.399429324405</v>
      </c>
      <c r="AE81" s="220">
        <v>3035.0601063100062</v>
      </c>
      <c r="AF81" s="220">
        <v>3671.2627485405974</v>
      </c>
      <c r="AG81" s="220">
        <v>3764.1608279310021</v>
      </c>
      <c r="AH81" s="220">
        <v>4291.3832113047965</v>
      </c>
      <c r="AI81" s="215">
        <v>4707.8588411752035</v>
      </c>
      <c r="AJ81" s="215">
        <v>4935.7625269124046</v>
      </c>
      <c r="AK81" s="215">
        <v>5996.0859215588052</v>
      </c>
      <c r="AL81" s="215">
        <v>6342.5735816811984</v>
      </c>
      <c r="AM81" s="215">
        <v>6966.0731358454041</v>
      </c>
      <c r="AN81" s="331">
        <v>7374.5916066374057</v>
      </c>
      <c r="AO81" s="331">
        <v>9438.4487941140123</v>
      </c>
      <c r="AP81" s="331">
        <v>8650.4881281767885</v>
      </c>
      <c r="AQ81" s="331">
        <v>8742.7925952428013</v>
      </c>
      <c r="AR81" s="331">
        <v>9322.2735643938049</v>
      </c>
      <c r="AS81" s="331">
        <v>10244.114949968762</v>
      </c>
      <c r="AT81" s="331">
        <v>10971.673726388652</v>
      </c>
      <c r="AU81" s="331">
        <v>11516.886802850067</v>
      </c>
      <c r="AV81" s="331">
        <v>13413.302544407443</v>
      </c>
      <c r="AW81" s="331">
        <v>14506.701975968585</v>
      </c>
      <c r="AX81" s="331">
        <v>14651.188864037775</v>
      </c>
      <c r="AY81" s="331">
        <v>16328.9380296708</v>
      </c>
      <c r="AZ81" s="331">
        <v>17342.715321615146</v>
      </c>
      <c r="BA81" s="328">
        <v>15768.807196791</v>
      </c>
      <c r="BB81" s="327">
        <v>54122.211937221233</v>
      </c>
      <c r="BC81" s="328">
        <v>135691.07650272059</v>
      </c>
      <c r="BD81" s="328">
        <v>150.71236308692394</v>
      </c>
      <c r="BE81" s="312"/>
      <c r="BF81" s="207"/>
      <c r="BG81" s="208"/>
    </row>
    <row r="82" spans="1:59" ht="18">
      <c r="A82" s="48"/>
      <c r="B82" s="123" t="s">
        <v>119</v>
      </c>
      <c r="C82" s="124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140"/>
      <c r="Q82" s="119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40"/>
      <c r="AC82" s="140"/>
      <c r="AD82" s="26"/>
      <c r="AE82" s="26"/>
      <c r="AF82" s="26"/>
      <c r="AG82" s="26"/>
      <c r="AH82" s="26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61"/>
      <c r="BB82" s="161"/>
      <c r="BC82" s="161"/>
      <c r="BD82" s="161"/>
      <c r="BE82" s="314"/>
      <c r="BF82" s="207"/>
      <c r="BG82" s="122"/>
    </row>
    <row r="83" spans="1:59" ht="18">
      <c r="A83" s="48"/>
      <c r="B83" s="366" t="s">
        <v>117</v>
      </c>
      <c r="C83" s="367"/>
      <c r="D83" s="15">
        <v>67.912596480000005</v>
      </c>
      <c r="E83" s="15">
        <v>70.238232609999997</v>
      </c>
      <c r="F83" s="15">
        <v>88.016586680000017</v>
      </c>
      <c r="G83" s="15">
        <v>110.26795492000002</v>
      </c>
      <c r="H83" s="15">
        <v>146.26714348000002</v>
      </c>
      <c r="I83" s="15">
        <v>180.56009764000001</v>
      </c>
      <c r="J83" s="15">
        <v>230.54324674</v>
      </c>
      <c r="K83" s="15">
        <v>277.18452450000007</v>
      </c>
      <c r="L83" s="15">
        <v>340.03716178000008</v>
      </c>
      <c r="M83" s="15">
        <v>409.16092099999992</v>
      </c>
      <c r="N83" s="15">
        <v>460.80321928999996</v>
      </c>
      <c r="O83" s="15">
        <v>709.55350709000004</v>
      </c>
      <c r="P83" s="140">
        <v>3090.5451922100001</v>
      </c>
      <c r="Q83" s="52">
        <v>674.14603052000018</v>
      </c>
      <c r="R83" s="52">
        <v>760.5632777899998</v>
      </c>
      <c r="S83" s="52">
        <v>906.54612654999983</v>
      </c>
      <c r="T83" s="52">
        <v>1033.17117656</v>
      </c>
      <c r="U83" s="52">
        <v>1178.8577590399996</v>
      </c>
      <c r="V83" s="52">
        <v>1324.3805654900007</v>
      </c>
      <c r="W83" s="52">
        <v>1529.18616245</v>
      </c>
      <c r="X83" s="52">
        <v>1764.1598755500002</v>
      </c>
      <c r="Y83" s="52">
        <v>1975.6307144000002</v>
      </c>
      <c r="Z83" s="307">
        <v>2077.5155118100006</v>
      </c>
      <c r="AA83" s="307">
        <v>2107.4475858600003</v>
      </c>
      <c r="AB83" s="308">
        <v>3340.7365462900029</v>
      </c>
      <c r="AC83" s="140">
        <v>18672.341332310003</v>
      </c>
      <c r="AD83" s="308">
        <v>2970.3324229600048</v>
      </c>
      <c r="AE83" s="308">
        <v>2968.9558017500062</v>
      </c>
      <c r="AF83" s="308">
        <v>3587.9430804599974</v>
      </c>
      <c r="AG83" s="308">
        <v>3714.7354001800022</v>
      </c>
      <c r="AH83" s="308">
        <v>4258.2548500499961</v>
      </c>
      <c r="AI83" s="309">
        <v>4678.2220714700034</v>
      </c>
      <c r="AJ83" s="309">
        <v>4907.4358455700049</v>
      </c>
      <c r="AK83" s="309">
        <v>5961.6777868300051</v>
      </c>
      <c r="AL83" s="309">
        <v>6310.0890160599984</v>
      </c>
      <c r="AM83" s="310">
        <v>6930.6819266900038</v>
      </c>
      <c r="AN83" s="310">
        <v>7351.7938709200052</v>
      </c>
      <c r="AO83" s="310">
        <v>9421.3620474300114</v>
      </c>
      <c r="AP83" s="310">
        <v>8635.8604480999893</v>
      </c>
      <c r="AQ83" s="310">
        <v>8734.3257021200006</v>
      </c>
      <c r="AR83" s="310">
        <v>9317.7214547800049</v>
      </c>
      <c r="AS83" s="310">
        <v>10239.959634759962</v>
      </c>
      <c r="AT83" s="310">
        <v>10969.961350270052</v>
      </c>
      <c r="AU83" s="310">
        <v>11515.115993320067</v>
      </c>
      <c r="AV83" s="310">
        <v>13411.734076820043</v>
      </c>
      <c r="AW83" s="310">
        <v>14504.669200119984</v>
      </c>
      <c r="AX83" s="310">
        <v>14650.570217369976</v>
      </c>
      <c r="AY83" s="310">
        <v>16328.72560442</v>
      </c>
      <c r="AZ83" s="310">
        <v>17342.552950079946</v>
      </c>
      <c r="BA83" s="161">
        <v>15331.604786020001</v>
      </c>
      <c r="BB83" s="161">
        <v>53640.122072940023</v>
      </c>
      <c r="BC83" s="161">
        <v>135651.19663216005</v>
      </c>
      <c r="BD83" s="161">
        <v>152.89128993349621</v>
      </c>
      <c r="BE83" s="314"/>
      <c r="BF83" s="207"/>
      <c r="BG83" s="122"/>
    </row>
    <row r="84" spans="1:59" ht="18">
      <c r="A84" s="48"/>
      <c r="B84" s="123" t="s">
        <v>120</v>
      </c>
      <c r="C84" s="12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236"/>
      <c r="Q84" s="24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236"/>
      <c r="AC84" s="236"/>
      <c r="AD84" s="236"/>
      <c r="AE84" s="236"/>
      <c r="AF84" s="236"/>
      <c r="AG84" s="236"/>
      <c r="AH84" s="236"/>
      <c r="AI84" s="245"/>
      <c r="AJ84" s="245"/>
      <c r="AK84" s="245"/>
      <c r="AL84" s="245"/>
      <c r="AM84" s="245"/>
      <c r="AN84" s="245"/>
      <c r="AO84" s="245"/>
      <c r="AP84" s="245"/>
      <c r="AQ84" s="245"/>
      <c r="AR84" s="245"/>
      <c r="AS84" s="245"/>
      <c r="AT84" s="245"/>
      <c r="AU84" s="245"/>
      <c r="AV84" s="245"/>
      <c r="AW84" s="245"/>
      <c r="AX84" s="245"/>
      <c r="AY84" s="245"/>
      <c r="AZ84" s="245"/>
      <c r="BA84" s="161"/>
      <c r="BB84" s="161"/>
      <c r="BC84" s="161"/>
      <c r="BD84" s="161"/>
      <c r="BE84" s="314"/>
      <c r="BF84" s="207"/>
      <c r="BG84" s="122"/>
    </row>
    <row r="85" spans="1:59" ht="18.75" thickBot="1">
      <c r="A85" s="48"/>
      <c r="B85" s="368" t="s">
        <v>118</v>
      </c>
      <c r="C85" s="369"/>
      <c r="D85" s="52">
        <v>2.6813498151999999</v>
      </c>
      <c r="E85" s="52">
        <v>1.7214021636000001</v>
      </c>
      <c r="F85" s="52">
        <v>2.4962649572000002</v>
      </c>
      <c r="G85" s="52">
        <v>3.9881642430000013</v>
      </c>
      <c r="H85" s="52">
        <v>5.2463696026000006</v>
      </c>
      <c r="I85" s="52">
        <v>6.5369243898000002</v>
      </c>
      <c r="J85" s="52">
        <v>8.3221460938000007</v>
      </c>
      <c r="K85" s="52">
        <v>9.830147171600002</v>
      </c>
      <c r="L85" s="52">
        <v>11.509562019199999</v>
      </c>
      <c r="M85" s="52">
        <v>13.1136261466</v>
      </c>
      <c r="N85" s="52">
        <v>18.281499375999999</v>
      </c>
      <c r="O85" s="52">
        <v>20.940290149800003</v>
      </c>
      <c r="P85" s="116">
        <v>104.66774612840001</v>
      </c>
      <c r="Q85" s="52">
        <v>21.567328861399996</v>
      </c>
      <c r="R85" s="52">
        <v>22.656945467799996</v>
      </c>
      <c r="S85" s="52">
        <v>30.230707819199996</v>
      </c>
      <c r="T85" s="52">
        <v>31.229212649600004</v>
      </c>
      <c r="U85" s="52">
        <v>34.1157840296</v>
      </c>
      <c r="V85" s="52">
        <v>39.596255042399996</v>
      </c>
      <c r="W85" s="52">
        <v>40.980689889999994</v>
      </c>
      <c r="X85" s="52">
        <v>48.543042483600004</v>
      </c>
      <c r="Y85" s="52">
        <v>53.099565135399999</v>
      </c>
      <c r="Z85" s="307">
        <v>55.518406074600016</v>
      </c>
      <c r="AA85" s="307">
        <v>59.664473317400002</v>
      </c>
      <c r="AB85" s="308">
        <v>70.66977841420001</v>
      </c>
      <c r="AC85" s="116">
        <v>507.8721891852</v>
      </c>
      <c r="AD85" s="311">
        <v>67.067006364400029</v>
      </c>
      <c r="AE85" s="311">
        <v>66.104304560000074</v>
      </c>
      <c r="AF85" s="311">
        <v>83.319668080600096</v>
      </c>
      <c r="AG85" s="311">
        <v>49.425427751000051</v>
      </c>
      <c r="AH85" s="311">
        <v>33.128361254800076</v>
      </c>
      <c r="AI85" s="309">
        <v>29.636769705200013</v>
      </c>
      <c r="AJ85" s="309">
        <v>28.326681342400001</v>
      </c>
      <c r="AK85" s="309">
        <v>34.408134728800043</v>
      </c>
      <c r="AL85" s="309">
        <v>32.484565621200041</v>
      </c>
      <c r="AM85" s="310">
        <v>35.391209155400077</v>
      </c>
      <c r="AN85" s="310">
        <v>22.797735717400009</v>
      </c>
      <c r="AO85" s="310">
        <v>17.086746683999998</v>
      </c>
      <c r="AP85" s="310">
        <v>14.627680076799987</v>
      </c>
      <c r="AQ85" s="310">
        <v>8.4668931227999895</v>
      </c>
      <c r="AR85" s="310">
        <v>4.5521096137999972</v>
      </c>
      <c r="AS85" s="310">
        <v>4.1553152087999976</v>
      </c>
      <c r="AT85" s="310">
        <v>1.7123761185999999</v>
      </c>
      <c r="AU85" s="310">
        <v>1.7708095300000002</v>
      </c>
      <c r="AV85" s="310">
        <v>1.5684675874</v>
      </c>
      <c r="AW85" s="310">
        <v>2.0327758486000009</v>
      </c>
      <c r="AX85" s="310">
        <v>0.61864666779999922</v>
      </c>
      <c r="AY85" s="310">
        <v>0.2124252508000001</v>
      </c>
      <c r="AZ85" s="310">
        <v>0.16237153519999997</v>
      </c>
      <c r="BA85" s="161">
        <v>437.20241077100002</v>
      </c>
      <c r="BB85" s="161">
        <v>482.08986428120056</v>
      </c>
      <c r="BC85" s="161">
        <v>39.879870560599983</v>
      </c>
      <c r="BD85" s="161">
        <v>-91.72771022264466</v>
      </c>
      <c r="BE85" s="314"/>
      <c r="BF85" s="207"/>
      <c r="BG85" s="122"/>
    </row>
    <row r="86" spans="1:59" s="212" customFormat="1" ht="18.75" thickBot="1">
      <c r="A86" s="210"/>
      <c r="B86" s="363" t="s">
        <v>101</v>
      </c>
      <c r="C86" s="364"/>
      <c r="D86" s="205">
        <v>9950.7614681195882</v>
      </c>
      <c r="E86" s="205">
        <v>9480.3498082750211</v>
      </c>
      <c r="F86" s="205">
        <v>11653.898147479214</v>
      </c>
      <c r="G86" s="205">
        <v>12026.995258685809</v>
      </c>
      <c r="H86" s="205">
        <v>11129.999082644799</v>
      </c>
      <c r="I86" s="205">
        <v>11033.506418359764</v>
      </c>
      <c r="J86" s="205">
        <v>11753.966936455974</v>
      </c>
      <c r="K86" s="205">
        <v>11477.797985428999</v>
      </c>
      <c r="L86" s="205">
        <v>12139.265798115182</v>
      </c>
      <c r="M86" s="205">
        <v>12767.699548418443</v>
      </c>
      <c r="N86" s="205">
        <v>12630.986427319614</v>
      </c>
      <c r="O86" s="205">
        <v>15706.24062221058</v>
      </c>
      <c r="P86" s="220">
        <v>141751.46750151299</v>
      </c>
      <c r="Q86" s="213">
        <v>17126.012599855236</v>
      </c>
      <c r="R86" s="205">
        <v>11379.664274025616</v>
      </c>
      <c r="S86" s="205">
        <v>12672.229470350401</v>
      </c>
      <c r="T86" s="205">
        <v>12844.783220570171</v>
      </c>
      <c r="U86" s="205">
        <v>12717.692019821985</v>
      </c>
      <c r="V86" s="205">
        <v>12866.876124181603</v>
      </c>
      <c r="W86" s="205">
        <v>12040.156315352628</v>
      </c>
      <c r="X86" s="205">
        <v>12222.359484222223</v>
      </c>
      <c r="Y86" s="205">
        <v>12955.595741546</v>
      </c>
      <c r="Z86" s="205">
        <v>12737.27271990462</v>
      </c>
      <c r="AA86" s="205">
        <v>12933.687233985422</v>
      </c>
      <c r="AB86" s="220">
        <v>16045.212871699227</v>
      </c>
      <c r="AC86" s="220">
        <f t="shared" si="1"/>
        <v>158541.54207551511</v>
      </c>
      <c r="AD86" s="220">
        <v>13623.889453948654</v>
      </c>
      <c r="AE86" s="220">
        <v>12112.947449496793</v>
      </c>
      <c r="AF86" s="220">
        <v>14832.452171106564</v>
      </c>
      <c r="AG86" s="215">
        <v>14055.118592693847</v>
      </c>
      <c r="AH86" s="215">
        <v>13841.976378816846</v>
      </c>
      <c r="AI86" s="215">
        <v>13644.349204796818</v>
      </c>
      <c r="AJ86" s="215">
        <v>13575.991230434618</v>
      </c>
      <c r="AK86" s="215">
        <v>14683.427099947012</v>
      </c>
      <c r="AL86" s="215">
        <v>14360.921221237408</v>
      </c>
      <c r="AM86" s="215">
        <v>14433.799924308238</v>
      </c>
      <c r="AN86" s="331">
        <v>16498.653436686018</v>
      </c>
      <c r="AO86" s="331">
        <v>23331.356652622031</v>
      </c>
      <c r="AP86" s="331">
        <v>14505.61282211521</v>
      </c>
      <c r="AQ86" s="331">
        <v>13597.159228366407</v>
      </c>
      <c r="AR86" s="331">
        <v>14538.777360145456</v>
      </c>
      <c r="AS86" s="331">
        <v>15633.876661988192</v>
      </c>
      <c r="AT86" s="331">
        <v>15167.936057607754</v>
      </c>
      <c r="AU86" s="331">
        <v>14679.62436493186</v>
      </c>
      <c r="AV86" s="331">
        <v>15706.950297502799</v>
      </c>
      <c r="AW86" s="331">
        <v>16318.063031459784</v>
      </c>
      <c r="AX86" s="331">
        <v>16025.601169921863</v>
      </c>
      <c r="AY86" s="331">
        <v>16128.157365890616</v>
      </c>
      <c r="AZ86" s="331">
        <v>15863.577067657659</v>
      </c>
      <c r="BA86" s="328">
        <v>142496.3292038159</v>
      </c>
      <c r="BB86" s="327">
        <v>155663.52616347285</v>
      </c>
      <c r="BC86" s="328">
        <v>168165.33542758762</v>
      </c>
      <c r="BD86" s="328">
        <v>8.0313028827226685</v>
      </c>
      <c r="BE86" s="312"/>
      <c r="BF86" s="207"/>
      <c r="BG86" s="208"/>
    </row>
    <row r="87" spans="1:59" ht="18">
      <c r="A87" s="20"/>
      <c r="B87" s="98" t="s">
        <v>34</v>
      </c>
      <c r="C87" s="3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40"/>
      <c r="Q87" s="119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40"/>
      <c r="AC87" s="140"/>
      <c r="AD87" s="140"/>
      <c r="AE87" s="140"/>
      <c r="AF87" s="140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61"/>
      <c r="BB87" s="161"/>
      <c r="BC87" s="161"/>
      <c r="BD87" s="161"/>
      <c r="BE87" s="313"/>
      <c r="BF87" s="207"/>
      <c r="BG87" s="109"/>
    </row>
    <row r="88" spans="1:59" ht="18">
      <c r="A88" s="20"/>
      <c r="B88" s="410" t="s">
        <v>10</v>
      </c>
      <c r="C88" s="411"/>
      <c r="D88" s="15">
        <v>9290.6830286599907</v>
      </c>
      <c r="E88" s="15">
        <v>8730.0828569600199</v>
      </c>
      <c r="F88" s="15">
        <v>10520.796627260015</v>
      </c>
      <c r="G88" s="15">
        <v>11164.900879810009</v>
      </c>
      <c r="H88" s="15">
        <v>10204.878706560001</v>
      </c>
      <c r="I88" s="15">
        <v>10240.440381999966</v>
      </c>
      <c r="J88" s="15">
        <v>10969.668644349975</v>
      </c>
      <c r="K88" s="15">
        <v>10603.500725599999</v>
      </c>
      <c r="L88" s="15">
        <v>11109.773837879984</v>
      </c>
      <c r="M88" s="15">
        <v>11789.797610250045</v>
      </c>
      <c r="N88" s="15">
        <v>11740.731955410016</v>
      </c>
      <c r="O88" s="15">
        <v>14643.238104669981</v>
      </c>
      <c r="P88" s="140">
        <v>131008.49335940997</v>
      </c>
      <c r="Q88" s="119">
        <v>14509.477431030034</v>
      </c>
      <c r="R88" s="15">
        <v>10599.292200980019</v>
      </c>
      <c r="S88" s="15">
        <v>11849.910766730005</v>
      </c>
      <c r="T88" s="15">
        <v>11962.37387408997</v>
      </c>
      <c r="U88" s="15">
        <v>11746.675581919986</v>
      </c>
      <c r="V88" s="15">
        <v>11984.959054800005</v>
      </c>
      <c r="W88" s="15">
        <v>11257.791885990027</v>
      </c>
      <c r="X88" s="15">
        <v>11321.966824730025</v>
      </c>
      <c r="Y88" s="15">
        <v>12140.66353634</v>
      </c>
      <c r="Z88" s="15">
        <v>11987.781007860021</v>
      </c>
      <c r="AA88" s="15">
        <v>12157.539779230025</v>
      </c>
      <c r="AB88" s="140">
        <v>15173.285268050027</v>
      </c>
      <c r="AC88" s="140">
        <f t="shared" si="1"/>
        <v>146691.71721175016</v>
      </c>
      <c r="AD88" s="140">
        <v>12737.067652980053</v>
      </c>
      <c r="AE88" s="140">
        <v>11382.251466749995</v>
      </c>
      <c r="AF88" s="140">
        <v>13907.901908149966</v>
      </c>
      <c r="AG88" s="114">
        <v>13310.386474050048</v>
      </c>
      <c r="AH88" s="114">
        <v>13224.409787970046</v>
      </c>
      <c r="AI88" s="114">
        <v>13145.889165010018</v>
      </c>
      <c r="AJ88" s="114">
        <v>13106.654125430019</v>
      </c>
      <c r="AK88" s="114">
        <v>14166.519507830013</v>
      </c>
      <c r="AL88" s="114">
        <v>13811.189594890007</v>
      </c>
      <c r="AM88" s="114">
        <v>13935.022252870038</v>
      </c>
      <c r="AN88" s="114">
        <v>16029.572566470019</v>
      </c>
      <c r="AO88" s="114">
        <v>22910.743451600032</v>
      </c>
      <c r="AP88" s="114">
        <v>14165.042529020011</v>
      </c>
      <c r="AQ88" s="114">
        <v>13245.106781010007</v>
      </c>
      <c r="AR88" s="114">
        <v>14281.278905420055</v>
      </c>
      <c r="AS88" s="114">
        <v>15296.906729789993</v>
      </c>
      <c r="AT88" s="114">
        <v>14926.907205169953</v>
      </c>
      <c r="AU88" s="114">
        <v>14437.15104757006</v>
      </c>
      <c r="AV88" s="114">
        <v>15391.445568659999</v>
      </c>
      <c r="AW88" s="114">
        <v>16024.573346359984</v>
      </c>
      <c r="AX88" s="114">
        <v>15753.056095880063</v>
      </c>
      <c r="AY88" s="114">
        <v>15974.903712500016</v>
      </c>
      <c r="AZ88" s="114">
        <v>15692.98828722006</v>
      </c>
      <c r="BA88" s="161">
        <v>131518.43194370012</v>
      </c>
      <c r="BB88" s="161">
        <v>148756.86450240022</v>
      </c>
      <c r="BC88" s="161">
        <v>165189.36020860018</v>
      </c>
      <c r="BD88" s="161">
        <v>11.046546161864557</v>
      </c>
      <c r="BE88" s="313"/>
      <c r="BF88" s="207"/>
      <c r="BG88" s="109"/>
    </row>
    <row r="89" spans="1:59" ht="18">
      <c r="A89" s="20"/>
      <c r="B89" s="98" t="s">
        <v>35</v>
      </c>
      <c r="C89" s="3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236"/>
      <c r="Q89" s="24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236"/>
      <c r="AC89" s="236"/>
      <c r="AD89" s="236"/>
      <c r="AE89" s="236"/>
      <c r="AF89" s="236"/>
      <c r="AG89" s="245"/>
      <c r="AH89" s="245"/>
      <c r="AI89" s="245"/>
      <c r="AJ89" s="245"/>
      <c r="AK89" s="245"/>
      <c r="AL89" s="245"/>
      <c r="AM89" s="245"/>
      <c r="AN89" s="245"/>
      <c r="AO89" s="245"/>
      <c r="AP89" s="245"/>
      <c r="AQ89" s="245"/>
      <c r="AR89" s="245"/>
      <c r="AS89" s="245"/>
      <c r="AT89" s="245"/>
      <c r="AU89" s="245"/>
      <c r="AV89" s="245"/>
      <c r="AW89" s="245"/>
      <c r="AX89" s="245"/>
      <c r="AY89" s="245"/>
      <c r="AZ89" s="245"/>
      <c r="BA89" s="161"/>
      <c r="BB89" s="161"/>
      <c r="BC89" s="161"/>
      <c r="BD89" s="161"/>
      <c r="BE89" s="313"/>
      <c r="BF89" s="207"/>
      <c r="BG89" s="109"/>
    </row>
    <row r="90" spans="1:59" ht="18.75" thickBot="1">
      <c r="A90" s="20"/>
      <c r="B90" s="410" t="s">
        <v>10</v>
      </c>
      <c r="C90" s="411"/>
      <c r="D90" s="15">
        <v>660.07843945959746</v>
      </c>
      <c r="E90" s="15">
        <v>750.26695131500117</v>
      </c>
      <c r="F90" s="15">
        <v>1133.1015202191988</v>
      </c>
      <c r="G90" s="15">
        <v>862.09437887579952</v>
      </c>
      <c r="H90" s="15">
        <v>925.1203760847992</v>
      </c>
      <c r="I90" s="15">
        <v>793.06603635979832</v>
      </c>
      <c r="J90" s="15">
        <v>784.29829210599883</v>
      </c>
      <c r="K90" s="15">
        <v>874.29725982900061</v>
      </c>
      <c r="L90" s="15">
        <v>1029.4919602351979</v>
      </c>
      <c r="M90" s="15">
        <v>977.90193816839803</v>
      </c>
      <c r="N90" s="15">
        <v>890.25447190959778</v>
      </c>
      <c r="O90" s="15">
        <v>1063.0025175405985</v>
      </c>
      <c r="P90" s="140">
        <v>10742.974142102987</v>
      </c>
      <c r="Q90" s="119">
        <v>2616.5351688252022</v>
      </c>
      <c r="R90" s="15">
        <v>780.37207304559718</v>
      </c>
      <c r="S90" s="15">
        <v>822.31870362039592</v>
      </c>
      <c r="T90" s="15">
        <v>882.40934648020141</v>
      </c>
      <c r="U90" s="15">
        <v>971.01643790199842</v>
      </c>
      <c r="V90" s="15">
        <v>881.91706938159723</v>
      </c>
      <c r="W90" s="15">
        <v>782.36442936259959</v>
      </c>
      <c r="X90" s="15">
        <v>900.39265949219862</v>
      </c>
      <c r="Y90" s="15">
        <v>814.93220520599994</v>
      </c>
      <c r="Z90" s="15">
        <v>749.4917120445989</v>
      </c>
      <c r="AA90" s="15">
        <v>776.14745475539689</v>
      </c>
      <c r="AB90" s="140">
        <v>871.92760364919843</v>
      </c>
      <c r="AC90" s="140">
        <f t="shared" si="1"/>
        <v>11849.824863764987</v>
      </c>
      <c r="AD90" s="140">
        <v>886.82180096859975</v>
      </c>
      <c r="AE90" s="140">
        <v>730.69598274679868</v>
      </c>
      <c r="AF90" s="140">
        <v>924.55026295659866</v>
      </c>
      <c r="AG90" s="114">
        <v>744.73211864379925</v>
      </c>
      <c r="AH90" s="114">
        <v>617.56659084679995</v>
      </c>
      <c r="AI90" s="114">
        <v>498.46003978679988</v>
      </c>
      <c r="AJ90" s="114">
        <v>469.33710500459932</v>
      </c>
      <c r="AK90" s="114">
        <v>516.90759211699924</v>
      </c>
      <c r="AL90" s="114">
        <v>549.73162634740015</v>
      </c>
      <c r="AM90" s="114">
        <v>498.77767143819949</v>
      </c>
      <c r="AN90" s="114">
        <v>469.08087021600045</v>
      </c>
      <c r="AO90" s="114">
        <v>420.61320102199966</v>
      </c>
      <c r="AP90" s="114">
        <v>340.57029309519982</v>
      </c>
      <c r="AQ90" s="114">
        <v>352.05244735640048</v>
      </c>
      <c r="AR90" s="114">
        <v>257.49845472539988</v>
      </c>
      <c r="AS90" s="114">
        <v>336.9699321981995</v>
      </c>
      <c r="AT90" s="114">
        <v>241.02885243780045</v>
      </c>
      <c r="AU90" s="114">
        <v>242.4733173618003</v>
      </c>
      <c r="AV90" s="114">
        <v>315.50472884280009</v>
      </c>
      <c r="AW90" s="114">
        <v>293.48968509979971</v>
      </c>
      <c r="AX90" s="114">
        <v>272.54507404179992</v>
      </c>
      <c r="AY90" s="114">
        <v>153.25365339060031</v>
      </c>
      <c r="AZ90" s="114">
        <v>170.58878043760029</v>
      </c>
      <c r="BA90" s="161">
        <v>10977.897260115788</v>
      </c>
      <c r="BB90" s="161">
        <v>6906.6616610725951</v>
      </c>
      <c r="BC90" s="161">
        <v>2975.9752189874011</v>
      </c>
      <c r="BD90" s="161">
        <v>-56.911524481347818</v>
      </c>
      <c r="BE90" s="313"/>
      <c r="BF90" s="207"/>
      <c r="BG90" s="109"/>
    </row>
    <row r="91" spans="1:59" s="212" customFormat="1" ht="20.100000000000001" customHeight="1" thickBot="1">
      <c r="A91" s="210"/>
      <c r="B91" s="363" t="s">
        <v>102</v>
      </c>
      <c r="C91" s="364"/>
      <c r="D91" s="213">
        <v>1476.3058388566021</v>
      </c>
      <c r="E91" s="205">
        <v>1476.9845374404013</v>
      </c>
      <c r="F91" s="205">
        <v>1845.6818834639976</v>
      </c>
      <c r="G91" s="205">
        <v>2260.6344583012014</v>
      </c>
      <c r="H91" s="205">
        <v>1832.4381851776013</v>
      </c>
      <c r="I91" s="205">
        <v>1949.0046085823999</v>
      </c>
      <c r="J91" s="205">
        <v>1982.8412655252</v>
      </c>
      <c r="K91" s="205">
        <v>1918.9438593355999</v>
      </c>
      <c r="L91" s="205">
        <v>1964.9970035198014</v>
      </c>
      <c r="M91" s="205">
        <v>2039.794841375201</v>
      </c>
      <c r="N91" s="205">
        <v>1927.0993529210016</v>
      </c>
      <c r="O91" s="205">
        <v>2132.1097826484029</v>
      </c>
      <c r="P91" s="213">
        <v>22806.835617147415</v>
      </c>
      <c r="Q91" s="213">
        <v>2249.0780658828021</v>
      </c>
      <c r="R91" s="205">
        <v>1768.9998027089991</v>
      </c>
      <c r="S91" s="205">
        <v>2158.9365737467979</v>
      </c>
      <c r="T91" s="205">
        <v>2239.8499215178022</v>
      </c>
      <c r="U91" s="205">
        <v>2073.7690625536043</v>
      </c>
      <c r="V91" s="205">
        <v>1914.9705244544052</v>
      </c>
      <c r="W91" s="205">
        <v>2084.8483910582058</v>
      </c>
      <c r="X91" s="205">
        <v>2069.7701753850024</v>
      </c>
      <c r="Y91" s="205">
        <v>2047.3254052678046</v>
      </c>
      <c r="Z91" s="205">
        <v>1914.4303824840008</v>
      </c>
      <c r="AA91" s="205">
        <v>1765.2059075172035</v>
      </c>
      <c r="AB91" s="220">
        <v>2243.9786890480018</v>
      </c>
      <c r="AC91" s="213">
        <f t="shared" si="1"/>
        <v>24531.162901624633</v>
      </c>
      <c r="AD91" s="220">
        <v>2004.3191657646032</v>
      </c>
      <c r="AE91" s="220">
        <v>1883.1808990474005</v>
      </c>
      <c r="AF91" s="220">
        <v>2227.9813626142022</v>
      </c>
      <c r="AG91" s="215">
        <v>2288.1643081469997</v>
      </c>
      <c r="AH91" s="215">
        <v>2263.5287796268053</v>
      </c>
      <c r="AI91" s="215">
        <v>2081.0541835794015</v>
      </c>
      <c r="AJ91" s="215">
        <v>2047.3226450401992</v>
      </c>
      <c r="AK91" s="215">
        <v>2123.8216217893942</v>
      </c>
      <c r="AL91" s="215">
        <v>1897.1551609827955</v>
      </c>
      <c r="AM91" s="331">
        <v>2282.8575861844033</v>
      </c>
      <c r="AN91" s="331">
        <v>2242.4344807123975</v>
      </c>
      <c r="AO91" s="331">
        <v>2298.2711916984035</v>
      </c>
      <c r="AP91" s="331">
        <v>2044.224016634003</v>
      </c>
      <c r="AQ91" s="331">
        <v>1902.9944067914025</v>
      </c>
      <c r="AR91" s="331">
        <v>2032.118837626394</v>
      </c>
      <c r="AS91" s="331">
        <v>2313.1362167189986</v>
      </c>
      <c r="AT91" s="331">
        <v>1912.4392073028055</v>
      </c>
      <c r="AU91" s="331">
        <v>1830.0815020765999</v>
      </c>
      <c r="AV91" s="331">
        <v>2017.252825349402</v>
      </c>
      <c r="AW91" s="331">
        <v>1944.9650593302013</v>
      </c>
      <c r="AX91" s="331">
        <v>1883.4794010961996</v>
      </c>
      <c r="AY91" s="331">
        <v>1858.4120256090023</v>
      </c>
      <c r="AZ91" s="331">
        <v>1940.6913363047936</v>
      </c>
      <c r="BA91" s="328">
        <v>22287.184212576631</v>
      </c>
      <c r="BB91" s="327">
        <v>23341.820193488602</v>
      </c>
      <c r="BC91" s="328">
        <v>21679.794834839802</v>
      </c>
      <c r="BD91" s="328">
        <v>-7.1203759812717422</v>
      </c>
      <c r="BE91" s="312"/>
      <c r="BF91" s="207"/>
      <c r="BG91" s="208"/>
    </row>
    <row r="92" spans="1:59" ht="20.100000000000001" customHeight="1">
      <c r="A92" s="20"/>
      <c r="B92" s="98" t="s">
        <v>26</v>
      </c>
      <c r="C92" s="3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40"/>
      <c r="Q92" s="119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40"/>
      <c r="AC92" s="140"/>
      <c r="AD92" s="140"/>
      <c r="AE92" s="140"/>
      <c r="AF92" s="140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61"/>
      <c r="BB92" s="191"/>
      <c r="BC92" s="161"/>
      <c r="BD92" s="161"/>
      <c r="BE92" s="313"/>
      <c r="BF92" s="207"/>
      <c r="BG92" s="109"/>
    </row>
    <row r="93" spans="1:59" ht="25.5" customHeight="1">
      <c r="A93" s="20"/>
      <c r="B93" s="410" t="s">
        <v>10</v>
      </c>
      <c r="C93" s="411"/>
      <c r="D93" s="15">
        <v>1472.5580952500022</v>
      </c>
      <c r="E93" s="15">
        <v>1473.2851271300012</v>
      </c>
      <c r="F93" s="15">
        <v>1841.2757507399976</v>
      </c>
      <c r="G93" s="15">
        <v>2248.7785129300014</v>
      </c>
      <c r="H93" s="15">
        <v>1826.6066798700012</v>
      </c>
      <c r="I93" s="15">
        <v>1937.3988822599999</v>
      </c>
      <c r="J93" s="15">
        <v>1973.7222447500001</v>
      </c>
      <c r="K93" s="15">
        <v>1912.3166845799999</v>
      </c>
      <c r="L93" s="15">
        <v>1960.7441675800014</v>
      </c>
      <c r="M93" s="15">
        <v>2034.7169196900011</v>
      </c>
      <c r="N93" s="15">
        <v>1923.0795517300016</v>
      </c>
      <c r="O93" s="15">
        <v>2125.3038913100027</v>
      </c>
      <c r="P93" s="140">
        <v>22729.786507820012</v>
      </c>
      <c r="Q93" s="119">
        <v>2241.976467110002</v>
      </c>
      <c r="R93" s="15">
        <v>1758.6580086799991</v>
      </c>
      <c r="S93" s="15">
        <v>2144.5531816999978</v>
      </c>
      <c r="T93" s="15">
        <v>2225.0849670100019</v>
      </c>
      <c r="U93" s="15">
        <v>2062.7913526300044</v>
      </c>
      <c r="V93" s="15">
        <v>1900.9188020200052</v>
      </c>
      <c r="W93" s="15">
        <v>2073.0714114900056</v>
      </c>
      <c r="X93" s="15">
        <v>2049.2197299800023</v>
      </c>
      <c r="Y93" s="15">
        <v>2037.7506410100045</v>
      </c>
      <c r="Z93" s="15">
        <v>1903.3304264000008</v>
      </c>
      <c r="AA93" s="15">
        <v>1756.0538681900034</v>
      </c>
      <c r="AB93" s="140">
        <v>2225.5199499100017</v>
      </c>
      <c r="AC93" s="140">
        <f t="shared" si="1"/>
        <v>24378.928806130025</v>
      </c>
      <c r="AD93" s="140">
        <v>1991.4102365300032</v>
      </c>
      <c r="AE93" s="140">
        <v>1862.9154671600006</v>
      </c>
      <c r="AF93" s="140">
        <v>2217.8956090300021</v>
      </c>
      <c r="AG93" s="114">
        <v>2280.6055900499996</v>
      </c>
      <c r="AH93" s="114">
        <v>2260.8390396200052</v>
      </c>
      <c r="AI93" s="114">
        <v>2078.5028103900017</v>
      </c>
      <c r="AJ93" s="114">
        <v>2043.7049446699991</v>
      </c>
      <c r="AK93" s="114">
        <v>2121.4756369999941</v>
      </c>
      <c r="AL93" s="114">
        <v>1895.1876548099954</v>
      </c>
      <c r="AM93" s="114">
        <v>2280.9497170100035</v>
      </c>
      <c r="AN93" s="114">
        <v>2241.6349145099975</v>
      </c>
      <c r="AO93" s="114">
        <v>2297.4676254300034</v>
      </c>
      <c r="AP93" s="114">
        <v>2043.4471703400029</v>
      </c>
      <c r="AQ93" s="114">
        <v>1902.3299678400026</v>
      </c>
      <c r="AR93" s="114">
        <v>2031.635720479994</v>
      </c>
      <c r="AS93" s="114">
        <v>2312.7242178099987</v>
      </c>
      <c r="AT93" s="114">
        <v>1912.1537697000056</v>
      </c>
      <c r="AU93" s="114">
        <v>1829.8222708399999</v>
      </c>
      <c r="AV93" s="114">
        <v>2016.645126830002</v>
      </c>
      <c r="AW93" s="114">
        <v>1944.6812469300012</v>
      </c>
      <c r="AX93" s="114">
        <v>1873.7734843399996</v>
      </c>
      <c r="AY93" s="114">
        <v>1858.1429376500023</v>
      </c>
      <c r="AZ93" s="114">
        <v>1940.5578188899935</v>
      </c>
      <c r="BA93" s="161">
        <v>22153.408856220023</v>
      </c>
      <c r="BB93" s="191">
        <v>23275.121620780003</v>
      </c>
      <c r="BC93" s="161">
        <v>21665.913731650002</v>
      </c>
      <c r="BD93" s="161">
        <v>-6.9138538365071334</v>
      </c>
      <c r="BE93" s="313"/>
      <c r="BF93" s="207"/>
      <c r="BG93" s="109"/>
    </row>
    <row r="94" spans="1:59" ht="20.100000000000001" customHeight="1">
      <c r="A94" s="20"/>
      <c r="B94" s="98" t="s">
        <v>27</v>
      </c>
      <c r="C94" s="3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236"/>
      <c r="Q94" s="24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236"/>
      <c r="AC94" s="236"/>
      <c r="AD94" s="236"/>
      <c r="AE94" s="236"/>
      <c r="AF94" s="236"/>
      <c r="AG94" s="245"/>
      <c r="AH94" s="245"/>
      <c r="AI94" s="245"/>
      <c r="AJ94" s="245"/>
      <c r="AK94" s="245"/>
      <c r="AL94" s="245"/>
      <c r="AM94" s="245"/>
      <c r="AN94" s="245"/>
      <c r="AO94" s="245"/>
      <c r="AP94" s="245"/>
      <c r="AQ94" s="245"/>
      <c r="AR94" s="245"/>
      <c r="AS94" s="245"/>
      <c r="AT94" s="245"/>
      <c r="AU94" s="245"/>
      <c r="AV94" s="245"/>
      <c r="AW94" s="245"/>
      <c r="AX94" s="245"/>
      <c r="AY94" s="245"/>
      <c r="AZ94" s="245"/>
      <c r="BA94" s="161"/>
      <c r="BB94" s="191"/>
      <c r="BC94" s="161"/>
      <c r="BD94" s="161"/>
      <c r="BE94" s="313"/>
      <c r="BF94" s="207"/>
      <c r="BG94" s="109"/>
    </row>
    <row r="95" spans="1:59" ht="19.5" customHeight="1" thickBot="1">
      <c r="A95" s="20"/>
      <c r="B95" s="414" t="s">
        <v>10</v>
      </c>
      <c r="C95" s="415"/>
      <c r="D95" s="63">
        <v>3.7477436066000003</v>
      </c>
      <c r="E95" s="63">
        <v>3.6994103103999985</v>
      </c>
      <c r="F95" s="63">
        <v>4.4061327240000061</v>
      </c>
      <c r="G95" s="63">
        <v>11.855945371200006</v>
      </c>
      <c r="H95" s="63">
        <v>5.8315053075999961</v>
      </c>
      <c r="I95" s="63">
        <v>11.605726322400006</v>
      </c>
      <c r="J95" s="63">
        <v>9.1190207752000045</v>
      </c>
      <c r="K95" s="63">
        <v>6.6271747555999969</v>
      </c>
      <c r="L95" s="63">
        <v>4.2528359397999997</v>
      </c>
      <c r="M95" s="63">
        <v>5.0779216852000042</v>
      </c>
      <c r="N95" s="63">
        <v>4.0198011910000009</v>
      </c>
      <c r="O95" s="63">
        <v>6.8058913384000048</v>
      </c>
      <c r="P95" s="116">
        <v>77.049109327400032</v>
      </c>
      <c r="Q95" s="117">
        <v>7.1015987727999992</v>
      </c>
      <c r="R95" s="63">
        <v>10.341794028999994</v>
      </c>
      <c r="S95" s="63">
        <v>14.38339204680001</v>
      </c>
      <c r="T95" s="63">
        <v>14.76495450779999</v>
      </c>
      <c r="U95" s="63">
        <v>10.977709923599999</v>
      </c>
      <c r="V95" s="63">
        <v>14.051722434399988</v>
      </c>
      <c r="W95" s="63">
        <v>11.776979568199996</v>
      </c>
      <c r="X95" s="63">
        <v>20.550445404999991</v>
      </c>
      <c r="Y95" s="63">
        <v>9.5747642577999894</v>
      </c>
      <c r="Z95" s="63">
        <v>11.099956084</v>
      </c>
      <c r="AA95" s="63">
        <v>9.1520393271999971</v>
      </c>
      <c r="AB95" s="116">
        <v>18.458739137999984</v>
      </c>
      <c r="AC95" s="116">
        <f>SUM(Q95:AB95)</f>
        <v>152.23409549459996</v>
      </c>
      <c r="AD95" s="116">
        <v>12.908929234599999</v>
      </c>
      <c r="AE95" s="116">
        <v>20.265431887399995</v>
      </c>
      <c r="AF95" s="116">
        <v>10.085753584200003</v>
      </c>
      <c r="AG95" s="114">
        <v>7.5587180969999981</v>
      </c>
      <c r="AH95" s="114">
        <v>2.6897400067999993</v>
      </c>
      <c r="AI95" s="114">
        <v>2.5513731893999987</v>
      </c>
      <c r="AJ95" s="114">
        <v>3.6177003701999992</v>
      </c>
      <c r="AK95" s="114">
        <v>2.3459847893999992</v>
      </c>
      <c r="AL95" s="114">
        <v>1.9675061728000023</v>
      </c>
      <c r="AM95" s="114">
        <v>1.9078691744000003</v>
      </c>
      <c r="AN95" s="114">
        <v>0.7995662024000002</v>
      </c>
      <c r="AO95" s="114">
        <v>0.803566268400001</v>
      </c>
      <c r="AP95" s="114">
        <v>0.77684629400000016</v>
      </c>
      <c r="AQ95" s="114">
        <v>0.66443895140000031</v>
      </c>
      <c r="AR95" s="114">
        <v>0.48311714640000036</v>
      </c>
      <c r="AS95" s="114">
        <v>0.41199890900000008</v>
      </c>
      <c r="AT95" s="114">
        <v>0.28543760279999975</v>
      </c>
      <c r="AU95" s="114">
        <v>0.25923123660000008</v>
      </c>
      <c r="AV95" s="114">
        <v>0.60769851939999975</v>
      </c>
      <c r="AW95" s="114">
        <v>0.28381240020000026</v>
      </c>
      <c r="AX95" s="114">
        <v>9.7059167561999953</v>
      </c>
      <c r="AY95" s="114">
        <v>0.26908795900000004</v>
      </c>
      <c r="AZ95" s="114">
        <v>0.13351741479999998</v>
      </c>
      <c r="BA95" s="161">
        <v>133.77535635659996</v>
      </c>
      <c r="BB95" s="191">
        <v>66.698572708599997</v>
      </c>
      <c r="BC95" s="161">
        <v>13.881103189799997</v>
      </c>
      <c r="BD95" s="161">
        <v>-79.188305497262618</v>
      </c>
      <c r="BE95" s="313"/>
      <c r="BF95" s="207"/>
      <c r="BG95" s="109"/>
    </row>
    <row r="96" spans="1:59" s="212" customFormat="1" ht="20.100000000000001" customHeight="1" thickBot="1">
      <c r="A96" s="210"/>
      <c r="B96" s="363" t="s">
        <v>84</v>
      </c>
      <c r="C96" s="364"/>
      <c r="D96" s="205">
        <v>3430732</v>
      </c>
      <c r="E96" s="205">
        <v>3266423</v>
      </c>
      <c r="F96" s="205">
        <v>3836470</v>
      </c>
      <c r="G96" s="205">
        <v>3922865</v>
      </c>
      <c r="H96" s="205">
        <v>4289924</v>
      </c>
      <c r="I96" s="205">
        <v>4351904</v>
      </c>
      <c r="J96" s="205">
        <v>4765478</v>
      </c>
      <c r="K96" s="205">
        <v>4867167</v>
      </c>
      <c r="L96" s="205">
        <v>5046073</v>
      </c>
      <c r="M96" s="205">
        <v>5336780</v>
      </c>
      <c r="N96" s="205">
        <v>5264581</v>
      </c>
      <c r="O96" s="205">
        <v>6592595</v>
      </c>
      <c r="P96" s="220">
        <v>54970992</v>
      </c>
      <c r="Q96" s="213">
        <v>5726990</v>
      </c>
      <c r="R96" s="205">
        <v>5853842</v>
      </c>
      <c r="S96" s="205">
        <v>6611951</v>
      </c>
      <c r="T96" s="205">
        <v>6903543</v>
      </c>
      <c r="U96" s="205">
        <v>7386678</v>
      </c>
      <c r="V96" s="205">
        <v>7619469</v>
      </c>
      <c r="W96" s="205">
        <v>8066080</v>
      </c>
      <c r="X96" s="205">
        <v>8607582</v>
      </c>
      <c r="Y96" s="205">
        <v>9145771</v>
      </c>
      <c r="Z96" s="205">
        <v>9352821</v>
      </c>
      <c r="AA96" s="205">
        <v>9092327</v>
      </c>
      <c r="AB96" s="220">
        <v>12177325</v>
      </c>
      <c r="AC96" s="220">
        <f t="shared" si="1"/>
        <v>96544379</v>
      </c>
      <c r="AD96" s="220">
        <v>10843564</v>
      </c>
      <c r="AE96" s="220">
        <v>10924715</v>
      </c>
      <c r="AF96" s="220">
        <v>13115533</v>
      </c>
      <c r="AG96" s="215">
        <v>13700725</v>
      </c>
      <c r="AH96" s="215">
        <v>13902603</v>
      </c>
      <c r="AI96" s="215">
        <v>14743921</v>
      </c>
      <c r="AJ96" s="215">
        <v>16086228</v>
      </c>
      <c r="AK96" s="215">
        <v>17509978</v>
      </c>
      <c r="AL96" s="215">
        <v>18734108</v>
      </c>
      <c r="AM96" s="215">
        <v>20464525</v>
      </c>
      <c r="AN96" s="331">
        <v>21446533</v>
      </c>
      <c r="AO96" s="331">
        <v>25510016</v>
      </c>
      <c r="AP96" s="331">
        <v>23205310</v>
      </c>
      <c r="AQ96" s="331">
        <v>24155224</v>
      </c>
      <c r="AR96" s="331">
        <v>27648980</v>
      </c>
      <c r="AS96" s="331">
        <v>30190535</v>
      </c>
      <c r="AT96" s="331">
        <v>32977409</v>
      </c>
      <c r="AU96" s="331">
        <v>34390734</v>
      </c>
      <c r="AV96" s="331">
        <v>36954917</v>
      </c>
      <c r="AW96" s="331">
        <v>40899244</v>
      </c>
      <c r="AX96" s="331">
        <v>43540964</v>
      </c>
      <c r="AY96" s="331">
        <v>49028153</v>
      </c>
      <c r="AZ96" s="331">
        <v>50369374</v>
      </c>
      <c r="BA96" s="328">
        <v>84367054</v>
      </c>
      <c r="BB96" s="327">
        <v>171472433</v>
      </c>
      <c r="BC96" s="328">
        <v>393360844</v>
      </c>
      <c r="BD96" s="328">
        <v>129.40179778052138</v>
      </c>
      <c r="BE96" s="312"/>
      <c r="BF96" s="207"/>
      <c r="BG96" s="208"/>
    </row>
    <row r="97" spans="1:59" ht="20.100000000000001" customHeight="1">
      <c r="A97" s="20"/>
      <c r="B97" s="412" t="s">
        <v>28</v>
      </c>
      <c r="C97" s="413"/>
      <c r="D97" s="15">
        <v>3369469</v>
      </c>
      <c r="E97" s="15">
        <v>3207156</v>
      </c>
      <c r="F97" s="15">
        <v>3766080</v>
      </c>
      <c r="G97" s="15">
        <v>3855285</v>
      </c>
      <c r="H97" s="15">
        <v>4219716</v>
      </c>
      <c r="I97" s="15">
        <v>4280184</v>
      </c>
      <c r="J97" s="15">
        <v>4688631</v>
      </c>
      <c r="K97" s="15">
        <v>4790135</v>
      </c>
      <c r="L97" s="15">
        <v>4969197</v>
      </c>
      <c r="M97" s="15">
        <v>5258084</v>
      </c>
      <c r="N97" s="15">
        <v>5187477</v>
      </c>
      <c r="O97" s="15">
        <v>6507527</v>
      </c>
      <c r="P97" s="140">
        <v>54098941</v>
      </c>
      <c r="Q97" s="119">
        <v>5650669</v>
      </c>
      <c r="R97" s="15">
        <v>5779748</v>
      </c>
      <c r="S97" s="15">
        <v>6526146</v>
      </c>
      <c r="T97" s="15">
        <v>6819875</v>
      </c>
      <c r="U97" s="15">
        <v>7299485</v>
      </c>
      <c r="V97" s="15">
        <v>7532814</v>
      </c>
      <c r="W97" s="15">
        <v>7976964</v>
      </c>
      <c r="X97" s="15">
        <v>8512795</v>
      </c>
      <c r="Y97" s="15">
        <v>9052552</v>
      </c>
      <c r="Z97" s="15">
        <v>9260462</v>
      </c>
      <c r="AA97" s="15">
        <v>9002417</v>
      </c>
      <c r="AB97" s="140">
        <v>12075491</v>
      </c>
      <c r="AC97" s="140">
        <f t="shared" si="1"/>
        <v>95489418</v>
      </c>
      <c r="AD97" s="140">
        <v>10750665</v>
      </c>
      <c r="AE97" s="140">
        <v>10835844</v>
      </c>
      <c r="AF97" s="140">
        <v>13002603</v>
      </c>
      <c r="AG97" s="114">
        <v>13615405</v>
      </c>
      <c r="AH97" s="114">
        <v>13853026</v>
      </c>
      <c r="AI97" s="114">
        <v>14702760</v>
      </c>
      <c r="AJ97" s="114">
        <v>16043688</v>
      </c>
      <c r="AK97" s="114">
        <v>17467283</v>
      </c>
      <c r="AL97" s="114">
        <v>18695927</v>
      </c>
      <c r="AM97" s="114">
        <v>20422998</v>
      </c>
      <c r="AN97" s="114">
        <v>21415229</v>
      </c>
      <c r="AO97" s="114">
        <v>25486263</v>
      </c>
      <c r="AP97" s="114">
        <v>23187282</v>
      </c>
      <c r="AQ97" s="114">
        <v>24144911</v>
      </c>
      <c r="AR97" s="114">
        <v>27642418</v>
      </c>
      <c r="AS97" s="114">
        <v>30184423</v>
      </c>
      <c r="AT97" s="114">
        <v>32973969</v>
      </c>
      <c r="AU97" s="114">
        <v>34387731</v>
      </c>
      <c r="AV97" s="114">
        <v>36951960</v>
      </c>
      <c r="AW97" s="114">
        <v>40896854</v>
      </c>
      <c r="AX97" s="114">
        <v>43539143</v>
      </c>
      <c r="AY97" s="114">
        <v>49026311</v>
      </c>
      <c r="AZ97" s="114">
        <v>50367677</v>
      </c>
      <c r="BA97" s="161">
        <v>83413927</v>
      </c>
      <c r="BB97" s="161">
        <v>170805428</v>
      </c>
      <c r="BC97" s="161">
        <v>393302679</v>
      </c>
      <c r="BD97" s="161">
        <v>130.26357160031239</v>
      </c>
      <c r="BE97" s="313"/>
      <c r="BF97" s="207"/>
      <c r="BG97" s="109"/>
    </row>
    <row r="98" spans="1:59" ht="20.100000000000001" customHeight="1" thickBot="1">
      <c r="A98" s="20"/>
      <c r="B98" s="412" t="s">
        <v>29</v>
      </c>
      <c r="C98" s="413"/>
      <c r="D98" s="15">
        <v>61263</v>
      </c>
      <c r="E98" s="15">
        <v>59267</v>
      </c>
      <c r="F98" s="15">
        <v>70390</v>
      </c>
      <c r="G98" s="15">
        <v>67580</v>
      </c>
      <c r="H98" s="15">
        <v>70208</v>
      </c>
      <c r="I98" s="15">
        <v>71720</v>
      </c>
      <c r="J98" s="15">
        <v>76847</v>
      </c>
      <c r="K98" s="15">
        <v>77032</v>
      </c>
      <c r="L98" s="15">
        <v>76876</v>
      </c>
      <c r="M98" s="15">
        <v>78696</v>
      </c>
      <c r="N98" s="15">
        <v>77104</v>
      </c>
      <c r="O98" s="15">
        <v>85068</v>
      </c>
      <c r="P98" s="140">
        <v>872051</v>
      </c>
      <c r="Q98" s="119">
        <v>76321</v>
      </c>
      <c r="R98" s="15">
        <v>74094</v>
      </c>
      <c r="S98" s="15">
        <v>85805</v>
      </c>
      <c r="T98" s="15">
        <v>83668</v>
      </c>
      <c r="U98" s="15">
        <v>87193</v>
      </c>
      <c r="V98" s="15">
        <v>86655</v>
      </c>
      <c r="W98" s="15">
        <v>89116</v>
      </c>
      <c r="X98" s="15">
        <v>94787</v>
      </c>
      <c r="Y98" s="15">
        <v>93219</v>
      </c>
      <c r="Z98" s="15">
        <v>92359</v>
      </c>
      <c r="AA98" s="15">
        <v>89910</v>
      </c>
      <c r="AB98" s="140">
        <v>101834</v>
      </c>
      <c r="AC98" s="140">
        <f t="shared" si="1"/>
        <v>1054961</v>
      </c>
      <c r="AD98" s="140">
        <v>92899</v>
      </c>
      <c r="AE98" s="140">
        <v>88871</v>
      </c>
      <c r="AF98" s="140">
        <v>112930</v>
      </c>
      <c r="AG98" s="114">
        <v>85320</v>
      </c>
      <c r="AH98" s="114">
        <v>49577</v>
      </c>
      <c r="AI98" s="114">
        <v>41161</v>
      </c>
      <c r="AJ98" s="114">
        <v>42540</v>
      </c>
      <c r="AK98" s="114">
        <v>42695</v>
      </c>
      <c r="AL98" s="114">
        <v>38181</v>
      </c>
      <c r="AM98" s="114">
        <v>41527</v>
      </c>
      <c r="AN98" s="114">
        <v>31304</v>
      </c>
      <c r="AO98" s="114">
        <v>23753</v>
      </c>
      <c r="AP98" s="114">
        <v>18028</v>
      </c>
      <c r="AQ98" s="114">
        <v>10313</v>
      </c>
      <c r="AR98" s="114">
        <v>6562</v>
      </c>
      <c r="AS98" s="114">
        <v>6112</v>
      </c>
      <c r="AT98" s="114">
        <v>3440</v>
      </c>
      <c r="AU98" s="114">
        <v>3003</v>
      </c>
      <c r="AV98" s="114">
        <v>2957</v>
      </c>
      <c r="AW98" s="114">
        <v>2390</v>
      </c>
      <c r="AX98" s="114">
        <v>1821</v>
      </c>
      <c r="AY98" s="114">
        <v>1842</v>
      </c>
      <c r="AZ98" s="114">
        <v>1697</v>
      </c>
      <c r="BA98" s="161">
        <v>953127</v>
      </c>
      <c r="BB98" s="161">
        <v>667005</v>
      </c>
      <c r="BC98" s="161">
        <v>58165</v>
      </c>
      <c r="BD98" s="161">
        <v>-91.279675564650944</v>
      </c>
      <c r="BE98" s="313"/>
      <c r="BF98" s="207"/>
      <c r="BG98" s="109"/>
    </row>
    <row r="99" spans="1:59" s="212" customFormat="1" ht="20.100000000000001" customHeight="1" thickBot="1">
      <c r="A99" s="210"/>
      <c r="B99" s="214"/>
      <c r="C99" s="233" t="s">
        <v>122</v>
      </c>
      <c r="D99" s="213">
        <v>110758</v>
      </c>
      <c r="E99" s="205">
        <v>124880</v>
      </c>
      <c r="F99" s="205">
        <v>168032</v>
      </c>
      <c r="G99" s="205">
        <v>213411</v>
      </c>
      <c r="H99" s="205">
        <v>296067</v>
      </c>
      <c r="I99" s="205">
        <v>363606</v>
      </c>
      <c r="J99" s="205">
        <v>463715</v>
      </c>
      <c r="K99" s="205">
        <v>556416</v>
      </c>
      <c r="L99" s="205">
        <v>695437</v>
      </c>
      <c r="M99" s="205">
        <v>842206</v>
      </c>
      <c r="N99" s="205">
        <v>919633</v>
      </c>
      <c r="O99" s="205">
        <v>1353112</v>
      </c>
      <c r="P99" s="220">
        <v>6107273</v>
      </c>
      <c r="Q99" s="213">
        <v>1280708</v>
      </c>
      <c r="R99" s="205">
        <v>1502295</v>
      </c>
      <c r="S99" s="205">
        <v>1833057</v>
      </c>
      <c r="T99" s="205">
        <v>2109646</v>
      </c>
      <c r="U99" s="205">
        <v>2455807</v>
      </c>
      <c r="V99" s="205">
        <v>2724418</v>
      </c>
      <c r="W99" s="205">
        <v>3059369</v>
      </c>
      <c r="X99" s="205">
        <v>3492395</v>
      </c>
      <c r="Y99" s="205">
        <v>4034126</v>
      </c>
      <c r="Z99" s="205">
        <v>4278817</v>
      </c>
      <c r="AA99" s="205">
        <v>4358848</v>
      </c>
      <c r="AB99" s="220">
        <v>6440437</v>
      </c>
      <c r="AC99" s="220">
        <v>37569923</v>
      </c>
      <c r="AD99" s="220">
        <v>5909907</v>
      </c>
      <c r="AE99" s="220">
        <v>6244818</v>
      </c>
      <c r="AF99" s="220">
        <v>7720132</v>
      </c>
      <c r="AG99" s="220">
        <v>8373361</v>
      </c>
      <c r="AH99" s="220">
        <v>9042378</v>
      </c>
      <c r="AI99" s="220">
        <v>9961262</v>
      </c>
      <c r="AJ99" s="220">
        <v>10078576</v>
      </c>
      <c r="AK99" s="220">
        <v>12473342</v>
      </c>
      <c r="AL99" s="220">
        <v>13787706</v>
      </c>
      <c r="AM99" s="220">
        <v>15332930</v>
      </c>
      <c r="AN99" s="329">
        <v>16398352</v>
      </c>
      <c r="AO99" s="332">
        <v>19994531</v>
      </c>
      <c r="AP99" s="332">
        <v>18356410</v>
      </c>
      <c r="AQ99" s="332">
        <v>19325794</v>
      </c>
      <c r="AR99" s="332">
        <v>22512689</v>
      </c>
      <c r="AS99" s="332">
        <v>24866005</v>
      </c>
      <c r="AT99" s="333">
        <v>27543681</v>
      </c>
      <c r="AU99" s="333">
        <v>29077552</v>
      </c>
      <c r="AV99" s="333">
        <v>31481753</v>
      </c>
      <c r="AW99" s="333">
        <v>35356755</v>
      </c>
      <c r="AX99" s="333">
        <v>38125687</v>
      </c>
      <c r="AY99" s="333">
        <v>43354672</v>
      </c>
      <c r="AZ99" s="333">
        <v>44900287</v>
      </c>
      <c r="BA99" s="332">
        <v>31129486</v>
      </c>
      <c r="BB99" s="332">
        <v>115322764</v>
      </c>
      <c r="BC99" s="334">
        <v>334901285</v>
      </c>
      <c r="BD99" s="334">
        <v>190.4034497473543</v>
      </c>
      <c r="BE99" s="312"/>
      <c r="BF99" s="207"/>
      <c r="BG99" s="208"/>
    </row>
    <row r="100" spans="1:59" ht="20.100000000000001" customHeight="1">
      <c r="A100" s="48"/>
      <c r="B100" s="370" t="s">
        <v>130</v>
      </c>
      <c r="C100" s="371"/>
      <c r="D100" s="15">
        <v>109189</v>
      </c>
      <c r="E100" s="15">
        <v>124050</v>
      </c>
      <c r="F100" s="15">
        <v>166866</v>
      </c>
      <c r="G100" s="15">
        <v>211678</v>
      </c>
      <c r="H100" s="15">
        <v>293655</v>
      </c>
      <c r="I100" s="15">
        <v>360744</v>
      </c>
      <c r="J100" s="15">
        <v>460083</v>
      </c>
      <c r="K100" s="15">
        <v>551978</v>
      </c>
      <c r="L100" s="15">
        <v>690447</v>
      </c>
      <c r="M100" s="15">
        <v>836465</v>
      </c>
      <c r="N100" s="15">
        <v>912119</v>
      </c>
      <c r="O100" s="15">
        <v>1344880</v>
      </c>
      <c r="P100" s="140">
        <v>6062154</v>
      </c>
      <c r="Q100" s="119">
        <v>1271266</v>
      </c>
      <c r="R100" s="15">
        <v>1493114</v>
      </c>
      <c r="S100" s="15">
        <v>1821646</v>
      </c>
      <c r="T100" s="15">
        <v>2097310</v>
      </c>
      <c r="U100" s="15">
        <v>2442391</v>
      </c>
      <c r="V100" s="15">
        <v>2709600</v>
      </c>
      <c r="W100" s="15">
        <v>3043403</v>
      </c>
      <c r="X100" s="15">
        <v>3473739</v>
      </c>
      <c r="Y100" s="15">
        <v>4014495</v>
      </c>
      <c r="Z100" s="15">
        <v>4258084</v>
      </c>
      <c r="AA100" s="15">
        <v>4337302</v>
      </c>
      <c r="AB100" s="140">
        <v>6415562</v>
      </c>
      <c r="AC100" s="140">
        <v>37377912</v>
      </c>
      <c r="AD100" s="140">
        <v>5884789</v>
      </c>
      <c r="AE100" s="140">
        <v>6220162</v>
      </c>
      <c r="AF100" s="119">
        <v>7689574</v>
      </c>
      <c r="AG100" s="119">
        <v>8350856</v>
      </c>
      <c r="AH100" s="119">
        <v>9030679</v>
      </c>
      <c r="AI100" s="119">
        <v>9950915</v>
      </c>
      <c r="AJ100" s="119">
        <v>10069140</v>
      </c>
      <c r="AK100" s="119">
        <v>12462792</v>
      </c>
      <c r="AL100" s="119">
        <v>13777892</v>
      </c>
      <c r="AM100" s="119">
        <v>15322679</v>
      </c>
      <c r="AN100" s="119">
        <v>16390982</v>
      </c>
      <c r="AO100" s="279">
        <v>19988937</v>
      </c>
      <c r="AP100" s="279">
        <v>18351958</v>
      </c>
      <c r="AQ100" s="279">
        <v>19323231</v>
      </c>
      <c r="AR100" s="279">
        <v>22511274</v>
      </c>
      <c r="AS100" s="279">
        <v>24864829</v>
      </c>
      <c r="AT100" s="324">
        <v>27543063</v>
      </c>
      <c r="AU100" s="324">
        <v>29076960</v>
      </c>
      <c r="AV100" s="324">
        <v>31481186</v>
      </c>
      <c r="AW100" s="324">
        <v>35356213</v>
      </c>
      <c r="AX100" s="324">
        <v>38125421</v>
      </c>
      <c r="AY100" s="324">
        <v>43354497</v>
      </c>
      <c r="AZ100" s="324">
        <v>44900151</v>
      </c>
      <c r="BA100" s="279">
        <v>30962350</v>
      </c>
      <c r="BB100" s="190">
        <v>115150460</v>
      </c>
      <c r="BC100" s="190">
        <v>334888783</v>
      </c>
      <c r="BD100" s="164">
        <v>190.82713434232048</v>
      </c>
      <c r="BE100" s="314"/>
      <c r="BF100" s="207"/>
      <c r="BG100" s="122"/>
    </row>
    <row r="101" spans="1:59" ht="20.100000000000001" customHeight="1" thickBot="1">
      <c r="A101" s="48"/>
      <c r="B101" s="150" t="s">
        <v>131</v>
      </c>
      <c r="C101" s="323"/>
      <c r="D101" s="63">
        <v>1569</v>
      </c>
      <c r="E101" s="63">
        <v>830</v>
      </c>
      <c r="F101" s="63">
        <v>1166</v>
      </c>
      <c r="G101" s="63">
        <v>1733</v>
      </c>
      <c r="H101" s="63">
        <v>2412</v>
      </c>
      <c r="I101" s="63">
        <v>2862</v>
      </c>
      <c r="J101" s="63">
        <v>3632</v>
      </c>
      <c r="K101" s="63">
        <v>4438</v>
      </c>
      <c r="L101" s="63">
        <v>4990</v>
      </c>
      <c r="M101" s="63">
        <v>5741</v>
      </c>
      <c r="N101" s="63">
        <v>7514</v>
      </c>
      <c r="O101" s="63">
        <v>8232</v>
      </c>
      <c r="P101" s="116">
        <v>45119</v>
      </c>
      <c r="Q101" s="117">
        <v>9442</v>
      </c>
      <c r="R101" s="63">
        <v>9181</v>
      </c>
      <c r="S101" s="63">
        <v>11411</v>
      </c>
      <c r="T101" s="63">
        <v>12336</v>
      </c>
      <c r="U101" s="63">
        <v>13416</v>
      </c>
      <c r="V101" s="63">
        <v>14818</v>
      </c>
      <c r="W101" s="63">
        <v>15966</v>
      </c>
      <c r="X101" s="63">
        <v>18656</v>
      </c>
      <c r="Y101" s="63">
        <v>19631</v>
      </c>
      <c r="Z101" s="63">
        <v>20733</v>
      </c>
      <c r="AA101" s="63">
        <v>21546</v>
      </c>
      <c r="AB101" s="116">
        <v>24875</v>
      </c>
      <c r="AC101" s="116">
        <v>192011</v>
      </c>
      <c r="AD101" s="116">
        <v>25118</v>
      </c>
      <c r="AE101" s="116">
        <v>24656</v>
      </c>
      <c r="AF101" s="117">
        <v>30558</v>
      </c>
      <c r="AG101" s="117">
        <v>22505</v>
      </c>
      <c r="AH101" s="117">
        <v>11699</v>
      </c>
      <c r="AI101" s="117">
        <v>10347</v>
      </c>
      <c r="AJ101" s="117">
        <v>9436</v>
      </c>
      <c r="AK101" s="117">
        <v>10550</v>
      </c>
      <c r="AL101" s="117">
        <v>9814</v>
      </c>
      <c r="AM101" s="117">
        <v>10251</v>
      </c>
      <c r="AN101" s="117">
        <v>7370</v>
      </c>
      <c r="AO101" s="281">
        <v>5594</v>
      </c>
      <c r="AP101" s="281">
        <v>4452</v>
      </c>
      <c r="AQ101" s="281">
        <v>2563</v>
      </c>
      <c r="AR101" s="281">
        <v>1415</v>
      </c>
      <c r="AS101" s="281">
        <v>1176</v>
      </c>
      <c r="AT101" s="325">
        <v>618</v>
      </c>
      <c r="AU101" s="325">
        <v>592</v>
      </c>
      <c r="AV101" s="325">
        <v>567</v>
      </c>
      <c r="AW101" s="325">
        <v>542</v>
      </c>
      <c r="AX101" s="325">
        <v>266</v>
      </c>
      <c r="AY101" s="325">
        <v>175</v>
      </c>
      <c r="AZ101" s="325">
        <v>136</v>
      </c>
      <c r="BA101" s="281">
        <v>167136</v>
      </c>
      <c r="BB101" s="192">
        <v>172304</v>
      </c>
      <c r="BC101" s="192">
        <v>12502</v>
      </c>
      <c r="BD101" s="165">
        <v>-92.744219518989695</v>
      </c>
      <c r="BE101" s="314"/>
      <c r="BF101" s="207"/>
      <c r="BG101" s="122"/>
    </row>
    <row r="102" spans="1:59" s="212" customFormat="1" ht="20.100000000000001" customHeight="1" thickBot="1">
      <c r="A102" s="210"/>
      <c r="B102" s="363" t="s">
        <v>100</v>
      </c>
      <c r="C102" s="364"/>
      <c r="D102" s="205">
        <v>2274009</v>
      </c>
      <c r="E102" s="205">
        <v>2018355</v>
      </c>
      <c r="F102" s="205">
        <v>2314128</v>
      </c>
      <c r="G102" s="205">
        <v>2359657</v>
      </c>
      <c r="H102" s="205">
        <v>2435950</v>
      </c>
      <c r="I102" s="205">
        <v>2493221</v>
      </c>
      <c r="J102" s="205">
        <v>2686495</v>
      </c>
      <c r="K102" s="205">
        <v>2634458</v>
      </c>
      <c r="L102" s="205">
        <v>2602865</v>
      </c>
      <c r="M102" s="205">
        <v>2674794</v>
      </c>
      <c r="N102" s="205">
        <v>2589178</v>
      </c>
      <c r="O102" s="205">
        <v>3151584</v>
      </c>
      <c r="P102" s="220">
        <v>30234694</v>
      </c>
      <c r="Q102" s="213">
        <v>2601743</v>
      </c>
      <c r="R102" s="205">
        <v>2624320</v>
      </c>
      <c r="S102" s="205">
        <v>2825251</v>
      </c>
      <c r="T102" s="205">
        <v>2952899</v>
      </c>
      <c r="U102" s="205">
        <v>3014161</v>
      </c>
      <c r="V102" s="205">
        <v>3050262</v>
      </c>
      <c r="W102" s="205">
        <v>3081122</v>
      </c>
      <c r="X102" s="205">
        <v>3178734</v>
      </c>
      <c r="Y102" s="205">
        <v>3271233</v>
      </c>
      <c r="Z102" s="205">
        <v>3277075</v>
      </c>
      <c r="AA102" s="205">
        <v>3118926</v>
      </c>
      <c r="AB102" s="220">
        <v>3846079</v>
      </c>
      <c r="AC102" s="220">
        <f t="shared" si="1"/>
        <v>36841805</v>
      </c>
      <c r="AD102" s="220">
        <v>3261543</v>
      </c>
      <c r="AE102" s="220">
        <v>3207854</v>
      </c>
      <c r="AF102" s="220">
        <v>8973859</v>
      </c>
      <c r="AG102" s="215">
        <v>3792394</v>
      </c>
      <c r="AH102" s="215">
        <v>4104101</v>
      </c>
      <c r="AI102" s="215">
        <v>4474517</v>
      </c>
      <c r="AJ102" s="220">
        <v>4461371</v>
      </c>
      <c r="AK102" s="215">
        <v>4797023</v>
      </c>
      <c r="AL102" s="215">
        <v>4907428</v>
      </c>
      <c r="AM102" s="215">
        <v>5155081</v>
      </c>
      <c r="AN102" s="331">
        <v>5219329</v>
      </c>
      <c r="AO102" s="328">
        <v>5945863</v>
      </c>
      <c r="AP102" s="328">
        <v>5067501</v>
      </c>
      <c r="AQ102" s="328">
        <v>5056344</v>
      </c>
      <c r="AR102" s="328">
        <v>5814883</v>
      </c>
      <c r="AS102" s="328">
        <v>6035375</v>
      </c>
      <c r="AT102" s="335">
        <v>6425618</v>
      </c>
      <c r="AU102" s="335">
        <v>6290028</v>
      </c>
      <c r="AV102" s="335">
        <v>5191140</v>
      </c>
      <c r="AW102" s="335">
        <v>5374541</v>
      </c>
      <c r="AX102" s="335">
        <v>5340341</v>
      </c>
      <c r="AY102" s="335">
        <v>5538681</v>
      </c>
      <c r="AZ102" s="335">
        <v>5509182</v>
      </c>
      <c r="BA102" s="328">
        <v>32995726</v>
      </c>
      <c r="BB102" s="327">
        <v>52354500</v>
      </c>
      <c r="BC102" s="328">
        <v>61643634</v>
      </c>
      <c r="BD102" s="328">
        <v>17.742761367217707</v>
      </c>
      <c r="BE102" s="312"/>
      <c r="BF102" s="207"/>
      <c r="BG102" s="208"/>
    </row>
    <row r="103" spans="1:59" ht="20.100000000000001" customHeight="1">
      <c r="A103" s="20"/>
      <c r="B103" s="412" t="s">
        <v>30</v>
      </c>
      <c r="C103" s="413"/>
      <c r="D103" s="15">
        <v>2211366</v>
      </c>
      <c r="E103" s="15">
        <v>1972546</v>
      </c>
      <c r="F103" s="15">
        <v>2259932</v>
      </c>
      <c r="G103" s="15">
        <v>2307275</v>
      </c>
      <c r="H103" s="15">
        <v>2380869</v>
      </c>
      <c r="I103" s="15">
        <v>2433387</v>
      </c>
      <c r="J103" s="15">
        <v>2623273</v>
      </c>
      <c r="K103" s="15">
        <v>2557613</v>
      </c>
      <c r="L103" s="15">
        <v>2535732</v>
      </c>
      <c r="M103" s="15">
        <v>2617481</v>
      </c>
      <c r="N103" s="15">
        <v>2534255</v>
      </c>
      <c r="O103" s="15">
        <v>3092081</v>
      </c>
      <c r="P103" s="140">
        <v>29525810</v>
      </c>
      <c r="Q103" s="119">
        <v>2547461</v>
      </c>
      <c r="R103" s="15">
        <v>2572320</v>
      </c>
      <c r="S103" s="15">
        <v>2767222</v>
      </c>
      <c r="T103" s="15">
        <v>2895622</v>
      </c>
      <c r="U103" s="15">
        <v>2954032</v>
      </c>
      <c r="V103" s="15">
        <v>2992236</v>
      </c>
      <c r="W103" s="15">
        <v>3022054</v>
      </c>
      <c r="X103" s="15">
        <v>3115559</v>
      </c>
      <c r="Y103" s="15">
        <v>3207578</v>
      </c>
      <c r="Z103" s="15">
        <v>3214743</v>
      </c>
      <c r="AA103" s="15">
        <v>3061864</v>
      </c>
      <c r="AB103" s="140">
        <v>3782807</v>
      </c>
      <c r="AC103" s="140">
        <f t="shared" si="1"/>
        <v>36133498</v>
      </c>
      <c r="AD103" s="140">
        <v>3199082</v>
      </c>
      <c r="AE103" s="140">
        <v>3149947</v>
      </c>
      <c r="AF103" s="140">
        <v>8913945</v>
      </c>
      <c r="AG103" s="114">
        <v>3744571</v>
      </c>
      <c r="AH103" s="114">
        <v>4069537</v>
      </c>
      <c r="AI103" s="114">
        <v>4445065</v>
      </c>
      <c r="AJ103" s="114">
        <v>4432240</v>
      </c>
      <c r="AK103" s="114">
        <v>4768945</v>
      </c>
      <c r="AL103" s="114">
        <v>4882535</v>
      </c>
      <c r="AM103" s="114">
        <v>5130299</v>
      </c>
      <c r="AN103" s="114">
        <v>5197373</v>
      </c>
      <c r="AO103" s="161">
        <v>5925295</v>
      </c>
      <c r="AP103" s="161">
        <v>5048647</v>
      </c>
      <c r="AQ103" s="161">
        <v>5040895</v>
      </c>
      <c r="AR103" s="161">
        <v>5800768</v>
      </c>
      <c r="AS103" s="161">
        <v>6022613</v>
      </c>
      <c r="AT103" s="317">
        <v>6413393</v>
      </c>
      <c r="AU103" s="317">
        <v>6279476</v>
      </c>
      <c r="AV103" s="317">
        <v>5181082</v>
      </c>
      <c r="AW103" s="317">
        <v>5366155</v>
      </c>
      <c r="AX103" s="317">
        <v>5333496</v>
      </c>
      <c r="AY103" s="317">
        <v>5532169</v>
      </c>
      <c r="AZ103" s="317">
        <v>5502930</v>
      </c>
      <c r="BA103" s="161">
        <v>32350691</v>
      </c>
      <c r="BB103" s="161">
        <v>51933539</v>
      </c>
      <c r="BC103" s="161">
        <v>61521624</v>
      </c>
      <c r="BD103" s="161">
        <v>18.462221494283291</v>
      </c>
      <c r="BE103" s="313"/>
      <c r="BF103" s="207"/>
      <c r="BG103" s="109"/>
    </row>
    <row r="104" spans="1:59" ht="20.100000000000001" customHeight="1" thickBot="1">
      <c r="A104" s="20"/>
      <c r="B104" s="99" t="s">
        <v>68</v>
      </c>
      <c r="C104" s="6"/>
      <c r="D104" s="15">
        <v>62643</v>
      </c>
      <c r="E104" s="15">
        <v>45809</v>
      </c>
      <c r="F104" s="15">
        <v>54196</v>
      </c>
      <c r="G104" s="15">
        <v>52382</v>
      </c>
      <c r="H104" s="15">
        <v>55081</v>
      </c>
      <c r="I104" s="15">
        <v>59834</v>
      </c>
      <c r="J104" s="15">
        <v>63222</v>
      </c>
      <c r="K104" s="15">
        <v>76845</v>
      </c>
      <c r="L104" s="15">
        <v>67133</v>
      </c>
      <c r="M104" s="15">
        <v>57313</v>
      </c>
      <c r="N104" s="15">
        <v>54923</v>
      </c>
      <c r="O104" s="15">
        <v>59503</v>
      </c>
      <c r="P104" s="140">
        <v>708884</v>
      </c>
      <c r="Q104" s="119">
        <v>54282</v>
      </c>
      <c r="R104" s="15">
        <v>52000</v>
      </c>
      <c r="S104" s="15">
        <v>58029</v>
      </c>
      <c r="T104" s="15">
        <v>57277</v>
      </c>
      <c r="U104" s="15">
        <v>60129</v>
      </c>
      <c r="V104" s="15">
        <v>58026</v>
      </c>
      <c r="W104" s="15">
        <v>59068</v>
      </c>
      <c r="X104" s="15">
        <v>63175</v>
      </c>
      <c r="Y104" s="15">
        <v>63655</v>
      </c>
      <c r="Z104" s="15">
        <v>62332</v>
      </c>
      <c r="AA104" s="15">
        <v>57062</v>
      </c>
      <c r="AB104" s="140">
        <v>63272</v>
      </c>
      <c r="AC104" s="140">
        <f t="shared" si="1"/>
        <v>708307</v>
      </c>
      <c r="AD104" s="140">
        <v>62461</v>
      </c>
      <c r="AE104" s="140">
        <v>57907</v>
      </c>
      <c r="AF104" s="140">
        <v>59914</v>
      </c>
      <c r="AG104" s="114">
        <v>47823</v>
      </c>
      <c r="AH104" s="114">
        <v>34564</v>
      </c>
      <c r="AI104" s="114">
        <v>29452</v>
      </c>
      <c r="AJ104" s="114">
        <v>29131</v>
      </c>
      <c r="AK104" s="114">
        <v>28078</v>
      </c>
      <c r="AL104" s="114">
        <v>24893</v>
      </c>
      <c r="AM104" s="114">
        <v>24782</v>
      </c>
      <c r="AN104" s="114">
        <v>21956</v>
      </c>
      <c r="AO104" s="161">
        <v>20568</v>
      </c>
      <c r="AP104" s="161">
        <v>18854</v>
      </c>
      <c r="AQ104" s="161">
        <v>15449</v>
      </c>
      <c r="AR104" s="161">
        <v>14115</v>
      </c>
      <c r="AS104" s="161">
        <v>12762</v>
      </c>
      <c r="AT104" s="317">
        <v>12225</v>
      </c>
      <c r="AU104" s="317">
        <v>10552</v>
      </c>
      <c r="AV104" s="317">
        <v>10058</v>
      </c>
      <c r="AW104" s="317">
        <v>8386</v>
      </c>
      <c r="AX104" s="317">
        <v>6845</v>
      </c>
      <c r="AY104" s="317">
        <v>6512</v>
      </c>
      <c r="AZ104" s="317">
        <v>6252</v>
      </c>
      <c r="BA104" s="161">
        <v>645035</v>
      </c>
      <c r="BB104" s="161">
        <v>420961</v>
      </c>
      <c r="BC104" s="161">
        <v>122010</v>
      </c>
      <c r="BD104" s="161">
        <v>-71.016317426079851</v>
      </c>
      <c r="BE104" s="313"/>
      <c r="BF104" s="207"/>
      <c r="BG104" s="109"/>
    </row>
    <row r="105" spans="1:59" s="212" customFormat="1" ht="20.100000000000001" customHeight="1" thickBot="1">
      <c r="A105" s="210"/>
      <c r="B105" s="363" t="s">
        <v>99</v>
      </c>
      <c r="C105" s="364"/>
      <c r="D105" s="213">
        <v>758549</v>
      </c>
      <c r="E105" s="205">
        <v>699127</v>
      </c>
      <c r="F105" s="205">
        <v>786015</v>
      </c>
      <c r="G105" s="205">
        <v>768893</v>
      </c>
      <c r="H105" s="205">
        <v>768428</v>
      </c>
      <c r="I105" s="205">
        <v>753100</v>
      </c>
      <c r="J105" s="205">
        <v>704413</v>
      </c>
      <c r="K105" s="205">
        <v>647901</v>
      </c>
      <c r="L105" s="205">
        <v>620528</v>
      </c>
      <c r="M105" s="205">
        <v>655401</v>
      </c>
      <c r="N105" s="205">
        <v>655606</v>
      </c>
      <c r="O105" s="205">
        <v>738137</v>
      </c>
      <c r="P105" s="220">
        <v>8556098</v>
      </c>
      <c r="Q105" s="213">
        <v>661768</v>
      </c>
      <c r="R105" s="205">
        <v>630864</v>
      </c>
      <c r="S105" s="205">
        <v>699210</v>
      </c>
      <c r="T105" s="205">
        <v>707101</v>
      </c>
      <c r="U105" s="205">
        <v>726047</v>
      </c>
      <c r="V105" s="205">
        <v>645781</v>
      </c>
      <c r="W105" s="205">
        <v>608170</v>
      </c>
      <c r="X105" s="205">
        <v>590732</v>
      </c>
      <c r="Y105" s="205">
        <v>589029</v>
      </c>
      <c r="Z105" s="205">
        <v>602694</v>
      </c>
      <c r="AA105" s="205">
        <v>575662</v>
      </c>
      <c r="AB105" s="220">
        <v>688778</v>
      </c>
      <c r="AC105" s="220">
        <f t="shared" si="1"/>
        <v>7725836</v>
      </c>
      <c r="AD105" s="220">
        <v>619880</v>
      </c>
      <c r="AE105" s="220">
        <v>577522</v>
      </c>
      <c r="AF105" s="220">
        <v>660550</v>
      </c>
      <c r="AG105" s="220">
        <v>637181</v>
      </c>
      <c r="AH105" s="220">
        <v>697623</v>
      </c>
      <c r="AI105" s="220">
        <v>660264</v>
      </c>
      <c r="AJ105" s="220">
        <v>691258</v>
      </c>
      <c r="AK105" s="220">
        <v>719364</v>
      </c>
      <c r="AL105" s="274">
        <v>695186</v>
      </c>
      <c r="AM105" s="220">
        <v>737630</v>
      </c>
      <c r="AN105" s="329">
        <v>747387</v>
      </c>
      <c r="AO105" s="332">
        <v>823731</v>
      </c>
      <c r="AP105" s="332">
        <v>752199</v>
      </c>
      <c r="AQ105" s="332">
        <v>730764</v>
      </c>
      <c r="AR105" s="332">
        <v>773650</v>
      </c>
      <c r="AS105" s="332">
        <v>812918</v>
      </c>
      <c r="AT105" s="333">
        <v>790025</v>
      </c>
      <c r="AU105" s="333">
        <v>783781</v>
      </c>
      <c r="AV105" s="333">
        <v>805288</v>
      </c>
      <c r="AW105" s="333">
        <v>802746</v>
      </c>
      <c r="AX105" s="333">
        <v>805706</v>
      </c>
      <c r="AY105" s="333">
        <v>829845</v>
      </c>
      <c r="AZ105" s="333">
        <v>831079</v>
      </c>
      <c r="BA105" s="332">
        <v>7037058</v>
      </c>
      <c r="BB105" s="332">
        <v>7443845</v>
      </c>
      <c r="BC105" s="334">
        <v>8718001</v>
      </c>
      <c r="BD105" s="334">
        <v>17.116906652408794</v>
      </c>
      <c r="BE105" s="312"/>
      <c r="BF105" s="207"/>
      <c r="BG105" s="208"/>
    </row>
    <row r="106" spans="1:59" ht="20.100000000000001" customHeight="1">
      <c r="A106" s="20"/>
      <c r="B106" s="270" t="s">
        <v>26</v>
      </c>
      <c r="C106" s="271"/>
      <c r="D106" s="15">
        <v>754564</v>
      </c>
      <c r="E106" s="15">
        <v>695452</v>
      </c>
      <c r="F106" s="15">
        <v>781881</v>
      </c>
      <c r="G106" s="15">
        <v>765325</v>
      </c>
      <c r="H106" s="15">
        <v>765034</v>
      </c>
      <c r="I106" s="15">
        <v>749549</v>
      </c>
      <c r="J106" s="15">
        <v>700542</v>
      </c>
      <c r="K106" s="15">
        <v>644276</v>
      </c>
      <c r="L106" s="15">
        <v>616968</v>
      </c>
      <c r="M106" s="15">
        <v>651779</v>
      </c>
      <c r="N106" s="15">
        <v>651961</v>
      </c>
      <c r="O106" s="15">
        <v>734530</v>
      </c>
      <c r="P106" s="140">
        <v>8511861</v>
      </c>
      <c r="Q106" s="119">
        <v>658505</v>
      </c>
      <c r="R106" s="15">
        <v>627414</v>
      </c>
      <c r="S106" s="15">
        <v>695311</v>
      </c>
      <c r="T106" s="15">
        <v>703357</v>
      </c>
      <c r="U106" s="15">
        <v>722325</v>
      </c>
      <c r="V106" s="15">
        <v>642200</v>
      </c>
      <c r="W106" s="15">
        <v>604474</v>
      </c>
      <c r="X106" s="15">
        <v>586860</v>
      </c>
      <c r="Y106" s="15">
        <v>585476</v>
      </c>
      <c r="Z106" s="15">
        <v>598979</v>
      </c>
      <c r="AA106" s="15">
        <v>571930</v>
      </c>
      <c r="AB106" s="140">
        <v>684933</v>
      </c>
      <c r="AC106" s="140">
        <f t="shared" si="1"/>
        <v>7681764</v>
      </c>
      <c r="AD106" s="140">
        <v>616358</v>
      </c>
      <c r="AE106" s="140">
        <v>574030</v>
      </c>
      <c r="AF106" s="119">
        <v>657583</v>
      </c>
      <c r="AG106" s="119">
        <v>634899</v>
      </c>
      <c r="AH106" s="119">
        <v>695160</v>
      </c>
      <c r="AI106" s="119">
        <v>657769</v>
      </c>
      <c r="AJ106" s="119">
        <v>689235</v>
      </c>
      <c r="AK106" s="119">
        <v>717464</v>
      </c>
      <c r="AL106" s="26">
        <v>693436</v>
      </c>
      <c r="AM106" s="119">
        <v>735822</v>
      </c>
      <c r="AN106" s="119">
        <v>746276</v>
      </c>
      <c r="AO106" s="279">
        <v>822690</v>
      </c>
      <c r="AP106" s="279">
        <v>751141</v>
      </c>
      <c r="AQ106" s="279">
        <v>729812</v>
      </c>
      <c r="AR106" s="279">
        <v>772811</v>
      </c>
      <c r="AS106" s="279">
        <v>812141</v>
      </c>
      <c r="AT106" s="324">
        <v>789464</v>
      </c>
      <c r="AU106" s="324">
        <v>783250</v>
      </c>
      <c r="AV106" s="324">
        <v>804768</v>
      </c>
      <c r="AW106" s="324">
        <v>802293</v>
      </c>
      <c r="AX106" s="324">
        <v>805303</v>
      </c>
      <c r="AY106" s="324">
        <v>829349</v>
      </c>
      <c r="AZ106" s="324">
        <v>830742</v>
      </c>
      <c r="BA106" s="279">
        <v>6996831</v>
      </c>
      <c r="BB106" s="190">
        <v>7418032</v>
      </c>
      <c r="BC106" s="190">
        <v>8711074</v>
      </c>
      <c r="BD106" s="164">
        <v>17.431065274455548</v>
      </c>
      <c r="BE106" s="313"/>
      <c r="BF106" s="207"/>
      <c r="BG106" s="109"/>
    </row>
    <row r="107" spans="1:59" ht="20.100000000000001" customHeight="1" thickBot="1">
      <c r="A107" s="20"/>
      <c r="B107" s="100" t="s">
        <v>27</v>
      </c>
      <c r="C107" s="7"/>
      <c r="D107" s="63">
        <v>3985</v>
      </c>
      <c r="E107" s="63">
        <v>3675</v>
      </c>
      <c r="F107" s="63">
        <v>4134</v>
      </c>
      <c r="G107" s="63">
        <v>3568</v>
      </c>
      <c r="H107" s="63">
        <v>3394</v>
      </c>
      <c r="I107" s="63">
        <v>3551</v>
      </c>
      <c r="J107" s="63">
        <v>3871</v>
      </c>
      <c r="K107" s="63">
        <v>3625</v>
      </c>
      <c r="L107" s="63">
        <v>3560</v>
      </c>
      <c r="M107" s="63">
        <v>3622</v>
      </c>
      <c r="N107" s="63">
        <v>3645</v>
      </c>
      <c r="O107" s="63">
        <v>3607</v>
      </c>
      <c r="P107" s="116">
        <v>44237</v>
      </c>
      <c r="Q107" s="117">
        <v>3263</v>
      </c>
      <c r="R107" s="63">
        <v>3450</v>
      </c>
      <c r="S107" s="63">
        <v>3899</v>
      </c>
      <c r="T107" s="63">
        <v>3744</v>
      </c>
      <c r="U107" s="63">
        <v>3722</v>
      </c>
      <c r="V107" s="63">
        <v>3581</v>
      </c>
      <c r="W107" s="63">
        <v>3696</v>
      </c>
      <c r="X107" s="63">
        <v>3872</v>
      </c>
      <c r="Y107" s="63">
        <v>3553</v>
      </c>
      <c r="Z107" s="63">
        <v>3715</v>
      </c>
      <c r="AA107" s="63">
        <v>3732</v>
      </c>
      <c r="AB107" s="116">
        <v>3845</v>
      </c>
      <c r="AC107" s="116">
        <f t="shared" si="1"/>
        <v>44072</v>
      </c>
      <c r="AD107" s="116">
        <v>3522</v>
      </c>
      <c r="AE107" s="116">
        <v>3492</v>
      </c>
      <c r="AF107" s="117">
        <v>2967</v>
      </c>
      <c r="AG107" s="117">
        <v>2282</v>
      </c>
      <c r="AH107" s="117">
        <v>2463</v>
      </c>
      <c r="AI107" s="117">
        <v>2495</v>
      </c>
      <c r="AJ107" s="117">
        <v>2023</v>
      </c>
      <c r="AK107" s="117">
        <v>1900</v>
      </c>
      <c r="AL107" s="116">
        <v>1750</v>
      </c>
      <c r="AM107" s="117">
        <v>1808</v>
      </c>
      <c r="AN107" s="117">
        <v>1111</v>
      </c>
      <c r="AO107" s="281">
        <v>1041</v>
      </c>
      <c r="AP107" s="281">
        <v>1058</v>
      </c>
      <c r="AQ107" s="281">
        <v>952</v>
      </c>
      <c r="AR107" s="281">
        <v>839</v>
      </c>
      <c r="AS107" s="281">
        <v>777</v>
      </c>
      <c r="AT107" s="325">
        <v>561</v>
      </c>
      <c r="AU107" s="325">
        <v>531</v>
      </c>
      <c r="AV107" s="325">
        <v>520</v>
      </c>
      <c r="AW107" s="325">
        <v>453</v>
      </c>
      <c r="AX107" s="325">
        <v>403</v>
      </c>
      <c r="AY107" s="325">
        <v>496</v>
      </c>
      <c r="AZ107" s="325">
        <v>337</v>
      </c>
      <c r="BA107" s="281">
        <v>40227</v>
      </c>
      <c r="BB107" s="192">
        <v>25813</v>
      </c>
      <c r="BC107" s="192">
        <v>6927</v>
      </c>
      <c r="BD107" s="165">
        <v>-73.164684461317947</v>
      </c>
      <c r="BE107" s="313"/>
      <c r="BF107" s="207"/>
      <c r="BG107" s="109"/>
    </row>
    <row r="108" spans="1:59" ht="20.100000000000001" customHeight="1">
      <c r="A108" s="20"/>
      <c r="B108" s="101" t="s">
        <v>121</v>
      </c>
      <c r="C108" s="42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67"/>
      <c r="BB108" s="167"/>
      <c r="BC108" s="167"/>
      <c r="BD108" s="167"/>
      <c r="BE108" s="313"/>
      <c r="BF108" s="207"/>
      <c r="BG108" s="109"/>
    </row>
    <row r="109" spans="1:59" ht="20.100000000000001" customHeight="1">
      <c r="A109" s="20"/>
      <c r="B109" s="101" t="s">
        <v>123</v>
      </c>
      <c r="C109" s="42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67"/>
      <c r="BB109" s="167"/>
      <c r="BC109" s="167"/>
      <c r="BD109" s="167"/>
      <c r="BE109" s="313"/>
      <c r="BF109" s="207"/>
      <c r="BG109" s="109"/>
    </row>
    <row r="110" spans="1:59" s="35" customFormat="1" ht="20.100000000000001" customHeight="1" thickBot="1">
      <c r="A110" s="20"/>
      <c r="B110" s="85" t="s">
        <v>36</v>
      </c>
      <c r="C110" s="1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166"/>
      <c r="BB110" s="166"/>
      <c r="BC110" s="166"/>
      <c r="BD110" s="166"/>
      <c r="BE110" s="313"/>
      <c r="BF110" s="207"/>
      <c r="BG110" s="109"/>
    </row>
    <row r="111" spans="1:59" s="218" customFormat="1" ht="20.100000000000001" customHeight="1" thickBot="1">
      <c r="A111" s="210"/>
      <c r="B111" s="203"/>
      <c r="C111" s="204" t="s">
        <v>58</v>
      </c>
      <c r="D111" s="216">
        <v>3322.2298665274002</v>
      </c>
      <c r="E111" s="216">
        <v>2950.1720311051999</v>
      </c>
      <c r="F111" s="216">
        <v>4301.0041203771998</v>
      </c>
      <c r="G111" s="216">
        <v>4651.4142364902</v>
      </c>
      <c r="H111" s="216">
        <v>3821.1746727335999</v>
      </c>
      <c r="I111" s="216">
        <v>3919.7458362603998</v>
      </c>
      <c r="J111" s="216">
        <v>3895.0500810292001</v>
      </c>
      <c r="K111" s="216">
        <v>3597.1891979321999</v>
      </c>
      <c r="L111" s="216">
        <v>3723.6436299542002</v>
      </c>
      <c r="M111" s="216">
        <v>3768.9291622720002</v>
      </c>
      <c r="N111" s="216">
        <v>3631.9972466129998</v>
      </c>
      <c r="O111" s="216">
        <v>5440.2105800027994</v>
      </c>
      <c r="P111" s="238">
        <v>47022.760661297398</v>
      </c>
      <c r="Q111" s="222">
        <v>3266.9701245167998</v>
      </c>
      <c r="R111" s="216">
        <v>3049.2463421048001</v>
      </c>
      <c r="S111" s="216">
        <v>4147.0021607933995</v>
      </c>
      <c r="T111" s="216">
        <v>4513.5362896391998</v>
      </c>
      <c r="U111" s="216">
        <v>4384.0841173819999</v>
      </c>
      <c r="V111" s="216">
        <v>3938.0389861812005</v>
      </c>
      <c r="W111" s="216">
        <v>3558.6101698937996</v>
      </c>
      <c r="X111" s="216">
        <v>3808.3064957986003</v>
      </c>
      <c r="Y111" s="216">
        <v>3766.3118566998</v>
      </c>
      <c r="Z111" s="217">
        <v>3556.3180736151999</v>
      </c>
      <c r="AA111" s="216">
        <v>3017.5004987307998</v>
      </c>
      <c r="AB111" s="238">
        <v>4601.7959370235994</v>
      </c>
      <c r="AC111" s="238">
        <f t="shared" si="1"/>
        <v>45607.721052379195</v>
      </c>
      <c r="AD111" s="216">
        <v>3269.9851983197996</v>
      </c>
      <c r="AE111" s="238">
        <v>2888.3436586009998</v>
      </c>
      <c r="AF111" s="216">
        <v>3491.1540849534003</v>
      </c>
      <c r="AG111" s="238">
        <v>3387.3908695312002</v>
      </c>
      <c r="AH111" s="264">
        <v>3444.5841344017999</v>
      </c>
      <c r="AI111" s="264">
        <v>3285.3955223536</v>
      </c>
      <c r="AJ111" s="264">
        <v>2992.7748570961994</v>
      </c>
      <c r="AK111" s="264">
        <v>2985.4839215007996</v>
      </c>
      <c r="AL111" s="264">
        <v>2925.8270521817999</v>
      </c>
      <c r="AM111" s="264">
        <v>2904.4770309706</v>
      </c>
      <c r="AN111" s="264">
        <v>2902.3469640009998</v>
      </c>
      <c r="AO111" s="336">
        <v>3441.2221750108001</v>
      </c>
      <c r="AP111" s="339">
        <v>2628.2727413603998</v>
      </c>
      <c r="AQ111" s="339">
        <v>2374.0281086758</v>
      </c>
      <c r="AR111" s="339">
        <v>2485.0620696989999</v>
      </c>
      <c r="AS111" s="339">
        <v>3451.5906781065996</v>
      </c>
      <c r="AT111" s="339">
        <v>2847.5825763884</v>
      </c>
      <c r="AU111" s="339">
        <v>2798.9369677606001</v>
      </c>
      <c r="AV111" s="339">
        <v>3124.5495188780001</v>
      </c>
      <c r="AW111" s="339">
        <v>2780.8927168856003</v>
      </c>
      <c r="AX111" s="339">
        <v>2791.4247879178001</v>
      </c>
      <c r="AY111" s="339">
        <v>3023.5382771236</v>
      </c>
      <c r="AZ111" s="339">
        <v>2758.2480315506</v>
      </c>
      <c r="BA111" s="327">
        <v>41005.925115355596</v>
      </c>
      <c r="BB111" s="327">
        <v>34477.763293911201</v>
      </c>
      <c r="BC111" s="328">
        <v>31064.126474346398</v>
      </c>
      <c r="BD111" s="328">
        <v>-9.9009810771792495</v>
      </c>
      <c r="BE111" s="312"/>
      <c r="BF111" s="207"/>
      <c r="BG111" s="208"/>
    </row>
    <row r="112" spans="1:59" ht="20.100000000000001" customHeight="1">
      <c r="A112" s="20"/>
      <c r="B112" s="97" t="s">
        <v>59</v>
      </c>
      <c r="C112" s="2"/>
      <c r="D112" s="69"/>
      <c r="E112" s="69"/>
      <c r="F112" s="69"/>
      <c r="G112" s="69"/>
      <c r="H112" s="69"/>
      <c r="I112" s="69"/>
      <c r="J112" s="69"/>
      <c r="K112" s="69"/>
      <c r="L112" s="70"/>
      <c r="M112" s="70"/>
      <c r="N112" s="70"/>
      <c r="O112" s="70"/>
      <c r="P112" s="147"/>
      <c r="Q112" s="246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147"/>
      <c r="AC112" s="147"/>
      <c r="AD112" s="70"/>
      <c r="AE112" s="147"/>
      <c r="AF112" s="70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91"/>
      <c r="BB112" s="191"/>
      <c r="BC112" s="161"/>
      <c r="BD112" s="161"/>
      <c r="BE112" s="313"/>
      <c r="BF112" s="207"/>
      <c r="BG112" s="109"/>
    </row>
    <row r="113" spans="1:59" s="34" customFormat="1" ht="20.100000000000001" customHeight="1">
      <c r="A113" s="20"/>
      <c r="B113" s="404" t="s">
        <v>10</v>
      </c>
      <c r="C113" s="405"/>
      <c r="D113" s="15">
        <v>3004.5414308600002</v>
      </c>
      <c r="E113" s="15">
        <v>2617.58584505</v>
      </c>
      <c r="F113" s="15">
        <v>3810.3724921100002</v>
      </c>
      <c r="G113" s="15">
        <v>4124.9908288500001</v>
      </c>
      <c r="H113" s="15">
        <v>3469.2647588899999</v>
      </c>
      <c r="I113" s="15">
        <v>3541.0097766199997</v>
      </c>
      <c r="J113" s="15">
        <v>3527.46356169</v>
      </c>
      <c r="K113" s="15">
        <v>3262.55059626</v>
      </c>
      <c r="L113" s="15">
        <v>3340.6696932899999</v>
      </c>
      <c r="M113" s="15">
        <v>3373.5854160900003</v>
      </c>
      <c r="N113" s="15">
        <v>3302.35568311</v>
      </c>
      <c r="O113" s="15">
        <v>4940.0597861999995</v>
      </c>
      <c r="P113" s="140">
        <v>42314.449869020005</v>
      </c>
      <c r="Q113" s="119">
        <v>2999.1479460999999</v>
      </c>
      <c r="R113" s="15">
        <v>2773.7515191699999</v>
      </c>
      <c r="S113" s="15">
        <v>3785.8669845999998</v>
      </c>
      <c r="T113" s="15">
        <v>4093.8416424800002</v>
      </c>
      <c r="U113" s="15">
        <v>3883.23167784</v>
      </c>
      <c r="V113" s="15">
        <v>3458.9245234200002</v>
      </c>
      <c r="W113" s="15">
        <v>3153.5666263499998</v>
      </c>
      <c r="X113" s="15">
        <v>3337.4409903400001</v>
      </c>
      <c r="Y113" s="15">
        <v>3385.4555851599998</v>
      </c>
      <c r="Z113" s="15">
        <v>3228.5442084299998</v>
      </c>
      <c r="AA113" s="15">
        <v>2825.4402021599999</v>
      </c>
      <c r="AB113" s="140">
        <v>4248.6565671199996</v>
      </c>
      <c r="AC113" s="140">
        <f>SUM(Q113:AB113)</f>
        <v>41173.868473169998</v>
      </c>
      <c r="AD113" s="15">
        <v>3041.2628209299996</v>
      </c>
      <c r="AE113" s="140">
        <v>2672.7200573099999</v>
      </c>
      <c r="AF113" s="15">
        <v>3292.7031536300001</v>
      </c>
      <c r="AG113" s="140">
        <v>3220.7386262800001</v>
      </c>
      <c r="AH113" s="140">
        <v>3295.85491224</v>
      </c>
      <c r="AI113" s="140">
        <v>3167.4409796</v>
      </c>
      <c r="AJ113" s="140">
        <v>2877.3704959499996</v>
      </c>
      <c r="AK113" s="140">
        <v>2874.6605646999997</v>
      </c>
      <c r="AL113" s="140">
        <v>2820.2893298399999</v>
      </c>
      <c r="AM113" s="140">
        <v>2815.7118811700002</v>
      </c>
      <c r="AN113" s="140">
        <v>2805.2565721199999</v>
      </c>
      <c r="AO113" s="140">
        <v>3379.5468526</v>
      </c>
      <c r="AP113" s="140">
        <v>2568.2826818099998</v>
      </c>
      <c r="AQ113" s="140">
        <v>2324.2372749299998</v>
      </c>
      <c r="AR113" s="140">
        <v>2449.1397918600001</v>
      </c>
      <c r="AS113" s="140">
        <v>3415.2049444299996</v>
      </c>
      <c r="AT113" s="140">
        <v>2821.4460351100001</v>
      </c>
      <c r="AU113" s="140">
        <v>2784.4013294699998</v>
      </c>
      <c r="AV113" s="140">
        <v>3111.7082039299999</v>
      </c>
      <c r="AW113" s="140">
        <v>2763.6739593800003</v>
      </c>
      <c r="AX113" s="140">
        <v>2786.0134605600001</v>
      </c>
      <c r="AY113" s="140">
        <v>3013.07595214</v>
      </c>
      <c r="AZ113" s="140">
        <v>2756.0675379499999</v>
      </c>
      <c r="BA113" s="191">
        <v>36925.211906049997</v>
      </c>
      <c r="BB113" s="191">
        <v>32884.00939377</v>
      </c>
      <c r="BC113" s="161">
        <v>30793.251171569998</v>
      </c>
      <c r="BD113" s="161">
        <v>-6.3579784239938375</v>
      </c>
      <c r="BE113" s="313"/>
      <c r="BF113" s="207"/>
      <c r="BG113" s="109"/>
    </row>
    <row r="114" spans="1:59" s="47" customFormat="1" ht="20.100000000000001" customHeight="1">
      <c r="A114" s="48"/>
      <c r="B114" s="123" t="s">
        <v>60</v>
      </c>
      <c r="C114" s="14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40"/>
      <c r="Q114" s="119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40"/>
      <c r="AC114" s="140"/>
      <c r="AD114" s="15"/>
      <c r="AE114" s="140"/>
      <c r="AF114" s="15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91"/>
      <c r="BB114" s="191"/>
      <c r="BC114" s="161"/>
      <c r="BD114" s="168"/>
      <c r="BE114" s="314"/>
      <c r="BF114" s="207"/>
      <c r="BG114" s="134"/>
    </row>
    <row r="115" spans="1:59" s="47" customFormat="1" ht="20.100000000000001" customHeight="1" thickBot="1">
      <c r="A115" s="48"/>
      <c r="B115" s="416" t="s">
        <v>10</v>
      </c>
      <c r="C115" s="417"/>
      <c r="D115" s="15">
        <v>317.68843566740003</v>
      </c>
      <c r="E115" s="15">
        <v>332.58618605520002</v>
      </c>
      <c r="F115" s="15">
        <v>490.63162826720003</v>
      </c>
      <c r="G115" s="15">
        <v>526.42340764019991</v>
      </c>
      <c r="H115" s="15">
        <v>351.90991384360001</v>
      </c>
      <c r="I115" s="15">
        <v>378.73605964040001</v>
      </c>
      <c r="J115" s="15">
        <v>367.58651933919998</v>
      </c>
      <c r="K115" s="15">
        <v>334.63860167220002</v>
      </c>
      <c r="L115" s="15">
        <v>382.97393666420004</v>
      </c>
      <c r="M115" s="15">
        <v>395.34374618200002</v>
      </c>
      <c r="N115" s="15">
        <v>329.64156350299999</v>
      </c>
      <c r="O115" s="15">
        <v>500.15079380280008</v>
      </c>
      <c r="P115" s="140">
        <v>4708.3107922773997</v>
      </c>
      <c r="Q115" s="119">
        <v>267.82217841680006</v>
      </c>
      <c r="R115" s="15">
        <v>275.49482293479997</v>
      </c>
      <c r="S115" s="15">
        <v>361.13517619340001</v>
      </c>
      <c r="T115" s="15">
        <v>419.69464715919997</v>
      </c>
      <c r="U115" s="15">
        <v>500.85243954200001</v>
      </c>
      <c r="V115" s="15">
        <v>479.11446276120006</v>
      </c>
      <c r="W115" s="15">
        <v>405.04354354379996</v>
      </c>
      <c r="X115" s="15">
        <v>470.86550545860007</v>
      </c>
      <c r="Y115" s="15">
        <v>380.85627153979999</v>
      </c>
      <c r="Z115" s="15">
        <v>327.77386518520001</v>
      </c>
      <c r="AA115" s="15">
        <v>192.06029657080001</v>
      </c>
      <c r="AB115" s="140">
        <v>353.13936990359997</v>
      </c>
      <c r="AC115" s="140">
        <f t="shared" si="1"/>
        <v>4433.8525792091996</v>
      </c>
      <c r="AD115" s="15">
        <v>228.72237738980002</v>
      </c>
      <c r="AE115" s="140">
        <v>215.62360129100003</v>
      </c>
      <c r="AF115" s="15">
        <v>198.45093132340003</v>
      </c>
      <c r="AG115" s="140">
        <v>166.65224325120002</v>
      </c>
      <c r="AH115" s="140">
        <v>148.72922216180001</v>
      </c>
      <c r="AI115" s="140">
        <v>117.95454275360001</v>
      </c>
      <c r="AJ115" s="140">
        <v>115.4043611462</v>
      </c>
      <c r="AK115" s="140">
        <v>110.82335680080001</v>
      </c>
      <c r="AL115" s="140">
        <v>105.53772234180002</v>
      </c>
      <c r="AM115" s="140">
        <v>88.7651498006</v>
      </c>
      <c r="AN115" s="140">
        <v>97.090391881000002</v>
      </c>
      <c r="AO115" s="140">
        <v>61.6753224108</v>
      </c>
      <c r="AP115" s="140">
        <v>59.990059550400005</v>
      </c>
      <c r="AQ115" s="140">
        <v>49.790833745800008</v>
      </c>
      <c r="AR115" s="140">
        <v>35.922277839000003</v>
      </c>
      <c r="AS115" s="140">
        <v>36.385733676599997</v>
      </c>
      <c r="AT115" s="140">
        <v>26.136541278400003</v>
      </c>
      <c r="AU115" s="140">
        <v>14.535638290600001</v>
      </c>
      <c r="AV115" s="140">
        <v>12.841314948000001</v>
      </c>
      <c r="AW115" s="140">
        <v>17.218757505600003</v>
      </c>
      <c r="AX115" s="140">
        <v>5.4113273578000003</v>
      </c>
      <c r="AY115" s="140">
        <v>10.4623249836</v>
      </c>
      <c r="AZ115" s="140">
        <v>2.1804936006000002</v>
      </c>
      <c r="BA115" s="191">
        <v>4080.7132093055998</v>
      </c>
      <c r="BB115" s="191">
        <v>1593.7539001412001</v>
      </c>
      <c r="BC115" s="161">
        <v>270.87530277640002</v>
      </c>
      <c r="BD115" s="168">
        <v>-83.003944162746734</v>
      </c>
      <c r="BE115" s="314"/>
      <c r="BF115" s="207"/>
      <c r="BG115" s="134"/>
    </row>
    <row r="116" spans="1:59" s="223" customFormat="1" ht="20.100000000000001" customHeight="1" thickBot="1">
      <c r="A116" s="210"/>
      <c r="B116" s="203"/>
      <c r="C116" s="237" t="s">
        <v>103</v>
      </c>
      <c r="D116" s="222">
        <v>7066.7385196777905</v>
      </c>
      <c r="E116" s="216">
        <v>6030.9008534146087</v>
      </c>
      <c r="F116" s="216">
        <v>7963.5185819577964</v>
      </c>
      <c r="G116" s="216">
        <v>8450.9406536953975</v>
      </c>
      <c r="H116" s="216">
        <v>6956.4272093608124</v>
      </c>
      <c r="I116" s="216">
        <v>7351.9393466471929</v>
      </c>
      <c r="J116" s="216">
        <v>7945.0277818998011</v>
      </c>
      <c r="K116" s="216">
        <v>7796.6778365822038</v>
      </c>
      <c r="L116" s="216">
        <v>8067.2105413890058</v>
      </c>
      <c r="M116" s="216">
        <v>8152.4529789648022</v>
      </c>
      <c r="N116" s="216">
        <v>8030.9196989015954</v>
      </c>
      <c r="O116" s="216">
        <v>12314.732176711006</v>
      </c>
      <c r="P116" s="238">
        <v>96127.486179202024</v>
      </c>
      <c r="Q116" s="222">
        <v>8576.5040106722008</v>
      </c>
      <c r="R116" s="216">
        <v>6658.4452540564162</v>
      </c>
      <c r="S116" s="216">
        <v>8862.2959735331933</v>
      </c>
      <c r="T116" s="216">
        <v>8706.1686442609825</v>
      </c>
      <c r="U116" s="216">
        <v>8182.3416475369995</v>
      </c>
      <c r="V116" s="216">
        <v>8112.3863057105882</v>
      </c>
      <c r="W116" s="216">
        <v>8121.8411771084166</v>
      </c>
      <c r="X116" s="216">
        <v>8328.1974747122003</v>
      </c>
      <c r="Y116" s="216">
        <v>7223.5742059267914</v>
      </c>
      <c r="Z116" s="217">
        <v>6947</v>
      </c>
      <c r="AA116" s="216">
        <v>6767.8274392342009</v>
      </c>
      <c r="AB116" s="238">
        <v>10120.629077316402</v>
      </c>
      <c r="AC116" s="238">
        <f t="shared" si="1"/>
        <v>96607.211210068388</v>
      </c>
      <c r="AD116" s="216">
        <v>7164.7719757820023</v>
      </c>
      <c r="AE116" s="238">
        <v>7184.8083373300069</v>
      </c>
      <c r="AF116" s="216">
        <v>7877.5314199585982</v>
      </c>
      <c r="AG116" s="238">
        <v>7115.2294908723879</v>
      </c>
      <c r="AH116" s="238">
        <v>7165.2456939347921</v>
      </c>
      <c r="AI116" s="238">
        <v>7168.0724405217989</v>
      </c>
      <c r="AJ116" s="238">
        <v>7125.9837370747973</v>
      </c>
      <c r="AK116" s="238">
        <v>7362.9617011574001</v>
      </c>
      <c r="AL116" s="238">
        <v>6602.9964825488059</v>
      </c>
      <c r="AM116" s="238">
        <v>7984.5996494270012</v>
      </c>
      <c r="AN116" s="339">
        <v>7588.7904313020063</v>
      </c>
      <c r="AO116" s="339">
        <v>9866.8045586966055</v>
      </c>
      <c r="AP116" s="339">
        <v>6451.252113672208</v>
      </c>
      <c r="AQ116" s="339">
        <v>6445.9877584016131</v>
      </c>
      <c r="AR116" s="339">
        <v>7068.4980878667984</v>
      </c>
      <c r="AS116" s="339">
        <v>8118.8976152381947</v>
      </c>
      <c r="AT116" s="339">
        <v>7212.8355964507846</v>
      </c>
      <c r="AU116" s="339">
        <v>6877.3512533986031</v>
      </c>
      <c r="AV116" s="339">
        <v>7771.8823049952098</v>
      </c>
      <c r="AW116" s="339">
        <v>7380.2430951124115</v>
      </c>
      <c r="AX116" s="339">
        <v>7755.2865154352012</v>
      </c>
      <c r="AY116" s="339">
        <v>8347.755922999806</v>
      </c>
      <c r="AZ116" s="339">
        <v>7696.4328924984075</v>
      </c>
      <c r="BA116" s="340">
        <v>86486.582132751981</v>
      </c>
      <c r="BB116" s="340">
        <v>80340.991359909603</v>
      </c>
      <c r="BC116" s="330">
        <v>81126.423156069242</v>
      </c>
      <c r="BD116" s="330">
        <v>0.97762273388073417</v>
      </c>
      <c r="BE116" s="312"/>
      <c r="BF116" s="207"/>
      <c r="BG116" s="207"/>
    </row>
    <row r="117" spans="1:59" s="47" customFormat="1" ht="20.100000000000001" customHeight="1">
      <c r="A117" s="48"/>
      <c r="B117" s="123" t="s">
        <v>66</v>
      </c>
      <c r="C117" s="145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147"/>
      <c r="Q117" s="246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147"/>
      <c r="AC117" s="147"/>
      <c r="AD117" s="70"/>
      <c r="AE117" s="147"/>
      <c r="AF117" s="70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260"/>
      <c r="BB117" s="260"/>
      <c r="BC117" s="168"/>
      <c r="BD117" s="168"/>
      <c r="BE117" s="314"/>
      <c r="BF117" s="207"/>
      <c r="BG117" s="134"/>
    </row>
    <row r="118" spans="1:59" s="141" customFormat="1" ht="20.100000000000001" customHeight="1">
      <c r="A118" s="48"/>
      <c r="B118" s="416" t="s">
        <v>10</v>
      </c>
      <c r="C118" s="417"/>
      <c r="D118" s="15">
        <v>6681.6083768999906</v>
      </c>
      <c r="E118" s="15">
        <v>5558.0876457800086</v>
      </c>
      <c r="F118" s="15">
        <v>7283.2659363999965</v>
      </c>
      <c r="G118" s="15">
        <v>7942.8877098899975</v>
      </c>
      <c r="H118" s="15">
        <v>6489.7137067600124</v>
      </c>
      <c r="I118" s="15">
        <v>6780.7163320499931</v>
      </c>
      <c r="J118" s="15">
        <v>7358.4170298900026</v>
      </c>
      <c r="K118" s="15">
        <v>7157.8802633600044</v>
      </c>
      <c r="L118" s="15">
        <v>7459.3588611700061</v>
      </c>
      <c r="M118" s="15">
        <v>7568.3801199700029</v>
      </c>
      <c r="N118" s="15">
        <v>7438.2479953699967</v>
      </c>
      <c r="O118" s="15">
        <v>11471.598835640007</v>
      </c>
      <c r="P118" s="140">
        <v>89190.162813180024</v>
      </c>
      <c r="Q118" s="119">
        <v>7746.38847369</v>
      </c>
      <c r="R118" s="15">
        <v>5856.2036019900161</v>
      </c>
      <c r="S118" s="15">
        <v>7817.2705530899912</v>
      </c>
      <c r="T118" s="15">
        <v>8022.2077116899836</v>
      </c>
      <c r="U118" s="15">
        <v>7388.88898144</v>
      </c>
      <c r="V118" s="15">
        <v>7188.9090777799884</v>
      </c>
      <c r="W118" s="15">
        <v>7162.7594602900162</v>
      </c>
      <c r="X118" s="15">
        <v>7385.7311009500008</v>
      </c>
      <c r="Y118" s="15">
        <v>6449.5353883299913</v>
      </c>
      <c r="Z118" s="15">
        <v>6302</v>
      </c>
      <c r="AA118" s="15">
        <v>5960.6779117800015</v>
      </c>
      <c r="AB118" s="140">
        <v>9376.5982673800008</v>
      </c>
      <c r="AC118" s="140">
        <f t="shared" si="1"/>
        <v>86657.170528409988</v>
      </c>
      <c r="AD118" s="15">
        <v>6470.5808908800036</v>
      </c>
      <c r="AE118" s="140">
        <v>6477.5338446500073</v>
      </c>
      <c r="AF118" s="15">
        <v>7544.3067278099979</v>
      </c>
      <c r="AG118" s="140">
        <v>6853.7941888199875</v>
      </c>
      <c r="AH118" s="140">
        <v>6951.3684405799922</v>
      </c>
      <c r="AI118" s="140">
        <v>6980.6821517199987</v>
      </c>
      <c r="AJ118" s="140">
        <v>6950.627897909997</v>
      </c>
      <c r="AK118" s="140">
        <v>7133.0846097399999</v>
      </c>
      <c r="AL118" s="140">
        <v>6416.270272960006</v>
      </c>
      <c r="AM118" s="140">
        <v>7769.4907738300008</v>
      </c>
      <c r="AN118" s="140">
        <v>7393.994473610006</v>
      </c>
      <c r="AO118" s="140">
        <v>9662.2098105500045</v>
      </c>
      <c r="AP118" s="140">
        <v>6292.2686345800075</v>
      </c>
      <c r="AQ118" s="140">
        <v>6303.7429002700128</v>
      </c>
      <c r="AR118" s="140">
        <v>6809.5653752799981</v>
      </c>
      <c r="AS118" s="140">
        <v>7968.677987829994</v>
      </c>
      <c r="AT118" s="140">
        <v>7085.6303401299847</v>
      </c>
      <c r="AU118" s="140">
        <v>6650.0272178600026</v>
      </c>
      <c r="AV118" s="140">
        <v>7667.4109100400092</v>
      </c>
      <c r="AW118" s="140">
        <v>7180.8879393000116</v>
      </c>
      <c r="AX118" s="140">
        <v>7569.1556321500011</v>
      </c>
      <c r="AY118" s="140">
        <v>8281.6666869100063</v>
      </c>
      <c r="AZ118" s="140">
        <v>7601.6581581700075</v>
      </c>
      <c r="BA118" s="260">
        <v>77280.572261029985</v>
      </c>
      <c r="BB118" s="260">
        <v>76941.734272509988</v>
      </c>
      <c r="BC118" s="168">
        <v>79410.691782520022</v>
      </c>
      <c r="BD118" s="168">
        <v>3.2088664667546452</v>
      </c>
      <c r="BE118" s="314"/>
      <c r="BF118" s="207"/>
      <c r="BG118" s="134"/>
    </row>
    <row r="119" spans="1:59" s="47" customFormat="1" ht="20.100000000000001" customHeight="1">
      <c r="A119" s="48"/>
      <c r="B119" s="123" t="s">
        <v>67</v>
      </c>
      <c r="C119" s="14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40"/>
      <c r="Q119" s="119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40"/>
      <c r="AC119" s="140"/>
      <c r="AD119" s="15"/>
      <c r="AE119" s="140"/>
      <c r="AF119" s="15"/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260"/>
      <c r="BB119" s="260"/>
      <c r="BC119" s="168"/>
      <c r="BD119" s="168"/>
      <c r="BE119" s="314"/>
      <c r="BF119" s="207"/>
      <c r="BG119" s="134"/>
    </row>
    <row r="120" spans="1:59" s="47" customFormat="1" ht="20.100000000000001" customHeight="1" thickBot="1">
      <c r="A120" s="48"/>
      <c r="B120" s="418" t="s">
        <v>10</v>
      </c>
      <c r="C120" s="419"/>
      <c r="D120" s="63">
        <v>385.13014277780013</v>
      </c>
      <c r="E120" s="63">
        <v>472.81320763460013</v>
      </c>
      <c r="F120" s="63">
        <v>680.25264555779972</v>
      </c>
      <c r="G120" s="63">
        <v>508.05294380540028</v>
      </c>
      <c r="H120" s="63">
        <v>466.71350260080038</v>
      </c>
      <c r="I120" s="63">
        <v>571.22301459719961</v>
      </c>
      <c r="J120" s="63">
        <v>586.61075200979883</v>
      </c>
      <c r="K120" s="63">
        <v>638.79757322219973</v>
      </c>
      <c r="L120" s="63">
        <v>607.85168021899949</v>
      </c>
      <c r="M120" s="63">
        <v>584.07285899479939</v>
      </c>
      <c r="N120" s="63">
        <v>592.67170353159884</v>
      </c>
      <c r="O120" s="63">
        <v>843.13334107099968</v>
      </c>
      <c r="P120" s="116">
        <v>6937.3233660219958</v>
      </c>
      <c r="Q120" s="117">
        <v>830.11553698220007</v>
      </c>
      <c r="R120" s="63">
        <v>802.24165206639975</v>
      </c>
      <c r="S120" s="63">
        <v>1045.0254204432013</v>
      </c>
      <c r="T120" s="63">
        <v>683.96093257099972</v>
      </c>
      <c r="U120" s="63">
        <v>793.45266609699979</v>
      </c>
      <c r="V120" s="63">
        <v>923.47722793059961</v>
      </c>
      <c r="W120" s="63">
        <v>959.08171681840008</v>
      </c>
      <c r="X120" s="63">
        <v>942.46637376219996</v>
      </c>
      <c r="Y120" s="63">
        <v>774.0388175968003</v>
      </c>
      <c r="Z120" s="63">
        <v>645</v>
      </c>
      <c r="AA120" s="63">
        <v>807.14952745419976</v>
      </c>
      <c r="AB120" s="116">
        <v>744.03080993640071</v>
      </c>
      <c r="AC120" s="116">
        <f t="shared" si="1"/>
        <v>9950.0406816584018</v>
      </c>
      <c r="AD120" s="63">
        <v>694.19108490199903</v>
      </c>
      <c r="AE120" s="116">
        <v>707.27449267999998</v>
      </c>
      <c r="AF120" s="63">
        <v>333.22469214860018</v>
      </c>
      <c r="AG120" s="140">
        <v>261.4353020524</v>
      </c>
      <c r="AH120" s="140">
        <v>213.87725335480036</v>
      </c>
      <c r="AI120" s="140">
        <v>187.39028880180024</v>
      </c>
      <c r="AJ120" s="140">
        <v>175.35583916480027</v>
      </c>
      <c r="AK120" s="140">
        <v>229.87709141740052</v>
      </c>
      <c r="AL120" s="140">
        <v>186.72620958880023</v>
      </c>
      <c r="AM120" s="140">
        <v>215.1088755970006</v>
      </c>
      <c r="AN120" s="140">
        <v>194.79595769200037</v>
      </c>
      <c r="AO120" s="140">
        <v>204.59474814660095</v>
      </c>
      <c r="AP120" s="140">
        <v>158.98347909220013</v>
      </c>
      <c r="AQ120" s="140">
        <v>142.24485813160027</v>
      </c>
      <c r="AR120" s="140">
        <v>258.93271258680051</v>
      </c>
      <c r="AS120" s="140">
        <v>150.2196274082003</v>
      </c>
      <c r="AT120" s="140">
        <v>127.20525632080026</v>
      </c>
      <c r="AU120" s="140">
        <v>227.32403553860041</v>
      </c>
      <c r="AV120" s="140">
        <v>104.47139495520028</v>
      </c>
      <c r="AW120" s="140">
        <v>199.35515581240031</v>
      </c>
      <c r="AX120" s="140">
        <v>186.13088328520035</v>
      </c>
      <c r="AY120" s="140">
        <v>66.089236089800124</v>
      </c>
      <c r="AZ120" s="140">
        <v>94.774734328400257</v>
      </c>
      <c r="BA120" s="260">
        <v>9206.0098717220008</v>
      </c>
      <c r="BB120" s="260">
        <v>3399.2570873996015</v>
      </c>
      <c r="BC120" s="168">
        <v>1715.731373549203</v>
      </c>
      <c r="BD120" s="168">
        <v>-49.526283848635856</v>
      </c>
      <c r="BE120" s="314"/>
      <c r="BF120" s="207"/>
      <c r="BG120" s="134"/>
    </row>
    <row r="121" spans="1:59" s="221" customFormat="1" ht="20.100000000000001" customHeight="1" thickBot="1">
      <c r="A121" s="210"/>
      <c r="B121" s="214"/>
      <c r="C121" s="219" t="s">
        <v>61</v>
      </c>
      <c r="D121" s="205">
        <v>62812</v>
      </c>
      <c r="E121" s="205">
        <v>60865</v>
      </c>
      <c r="F121" s="205">
        <v>77424</v>
      </c>
      <c r="G121" s="205">
        <v>72266</v>
      </c>
      <c r="H121" s="205">
        <v>68150</v>
      </c>
      <c r="I121" s="205">
        <v>68669</v>
      </c>
      <c r="J121" s="205">
        <v>71796</v>
      </c>
      <c r="K121" s="205">
        <v>72234</v>
      </c>
      <c r="L121" s="205">
        <v>71085</v>
      </c>
      <c r="M121" s="205">
        <v>71139</v>
      </c>
      <c r="N121" s="205">
        <v>68210</v>
      </c>
      <c r="O121" s="205">
        <v>86874</v>
      </c>
      <c r="P121" s="220">
        <v>851524</v>
      </c>
      <c r="Q121" s="213">
        <v>62611</v>
      </c>
      <c r="R121" s="205">
        <v>58122</v>
      </c>
      <c r="S121" s="205">
        <v>70539</v>
      </c>
      <c r="T121" s="205">
        <v>65401</v>
      </c>
      <c r="U121" s="205">
        <v>69203</v>
      </c>
      <c r="V121" s="205">
        <v>68676</v>
      </c>
      <c r="W121" s="205">
        <v>64014</v>
      </c>
      <c r="X121" s="205">
        <v>69132</v>
      </c>
      <c r="Y121" s="205">
        <v>64713</v>
      </c>
      <c r="Z121" s="205">
        <v>59747</v>
      </c>
      <c r="AA121" s="205">
        <v>48586</v>
      </c>
      <c r="AB121" s="220">
        <v>69022</v>
      </c>
      <c r="AC121" s="220">
        <f t="shared" si="1"/>
        <v>769766</v>
      </c>
      <c r="AD121" s="205">
        <v>54355</v>
      </c>
      <c r="AE121" s="220">
        <v>50010</v>
      </c>
      <c r="AF121" s="205">
        <v>61482</v>
      </c>
      <c r="AG121" s="220">
        <v>51854</v>
      </c>
      <c r="AH121" s="220">
        <v>59577</v>
      </c>
      <c r="AI121" s="220">
        <v>55853</v>
      </c>
      <c r="AJ121" s="220">
        <v>55014</v>
      </c>
      <c r="AK121" s="220">
        <v>56340</v>
      </c>
      <c r="AL121" s="220">
        <v>51436</v>
      </c>
      <c r="AM121" s="220">
        <v>56111</v>
      </c>
      <c r="AN121" s="220">
        <v>53878</v>
      </c>
      <c r="AO121" s="329">
        <v>56935</v>
      </c>
      <c r="AP121" s="329">
        <v>47594</v>
      </c>
      <c r="AQ121" s="329">
        <v>44729</v>
      </c>
      <c r="AR121" s="329">
        <v>46034</v>
      </c>
      <c r="AS121" s="329">
        <v>50274</v>
      </c>
      <c r="AT121" s="329">
        <v>48717</v>
      </c>
      <c r="AU121" s="329">
        <v>46855</v>
      </c>
      <c r="AV121" s="329">
        <v>51963</v>
      </c>
      <c r="AW121" s="329">
        <v>46865</v>
      </c>
      <c r="AX121" s="329">
        <v>46452</v>
      </c>
      <c r="AY121" s="329">
        <v>50350</v>
      </c>
      <c r="AZ121" s="329">
        <v>44138</v>
      </c>
      <c r="BA121" s="340">
        <v>700744</v>
      </c>
      <c r="BB121" s="340">
        <v>605910</v>
      </c>
      <c r="BC121" s="330">
        <v>523971</v>
      </c>
      <c r="BD121" s="330">
        <v>-13.523295538941426</v>
      </c>
      <c r="BE121" s="312"/>
      <c r="BF121" s="207"/>
      <c r="BG121" s="207"/>
    </row>
    <row r="122" spans="1:59" s="141" customFormat="1" ht="20.100000000000001" customHeight="1">
      <c r="A122" s="48"/>
      <c r="B122" s="121" t="s">
        <v>63</v>
      </c>
      <c r="C122" s="148"/>
      <c r="D122" s="23">
        <v>59672</v>
      </c>
      <c r="E122" s="23">
        <v>57607</v>
      </c>
      <c r="F122" s="23">
        <v>73233</v>
      </c>
      <c r="G122" s="23">
        <v>68416</v>
      </c>
      <c r="H122" s="23">
        <v>64531</v>
      </c>
      <c r="I122" s="23">
        <v>64817</v>
      </c>
      <c r="J122" s="23">
        <v>67779</v>
      </c>
      <c r="K122" s="23">
        <v>68451</v>
      </c>
      <c r="L122" s="23">
        <v>67322</v>
      </c>
      <c r="M122" s="23">
        <v>67233</v>
      </c>
      <c r="N122" s="23">
        <v>64692</v>
      </c>
      <c r="O122" s="23">
        <v>82596</v>
      </c>
      <c r="P122" s="26">
        <v>806349</v>
      </c>
      <c r="Q122" s="118">
        <v>59541</v>
      </c>
      <c r="R122" s="23">
        <v>54984</v>
      </c>
      <c r="S122" s="23">
        <v>66619</v>
      </c>
      <c r="T122" s="23">
        <v>61688</v>
      </c>
      <c r="U122" s="23">
        <v>65051</v>
      </c>
      <c r="V122" s="23">
        <v>64718</v>
      </c>
      <c r="W122" s="23">
        <v>60372</v>
      </c>
      <c r="X122" s="23">
        <v>65044</v>
      </c>
      <c r="Y122" s="23">
        <v>61084</v>
      </c>
      <c r="Z122" s="23">
        <v>56440</v>
      </c>
      <c r="AA122" s="23">
        <v>46243</v>
      </c>
      <c r="AB122" s="26">
        <v>65386</v>
      </c>
      <c r="AC122" s="26">
        <f t="shared" si="1"/>
        <v>727170</v>
      </c>
      <c r="AD122" s="23">
        <v>51702</v>
      </c>
      <c r="AE122" s="26">
        <v>47487</v>
      </c>
      <c r="AF122" s="23">
        <v>58651</v>
      </c>
      <c r="AG122" s="140">
        <v>49663</v>
      </c>
      <c r="AH122" s="140">
        <v>57351</v>
      </c>
      <c r="AI122" s="140">
        <v>53996</v>
      </c>
      <c r="AJ122" s="140">
        <v>53277</v>
      </c>
      <c r="AK122" s="140">
        <v>54579</v>
      </c>
      <c r="AL122" s="140">
        <v>50020</v>
      </c>
      <c r="AM122" s="140">
        <v>54550</v>
      </c>
      <c r="AN122" s="140">
        <v>52460</v>
      </c>
      <c r="AO122" s="140">
        <v>55601</v>
      </c>
      <c r="AP122" s="140">
        <v>46574</v>
      </c>
      <c r="AQ122" s="140">
        <v>43945</v>
      </c>
      <c r="AR122" s="140">
        <v>45550</v>
      </c>
      <c r="AS122" s="140">
        <v>49762</v>
      </c>
      <c r="AT122" s="140">
        <v>48362</v>
      </c>
      <c r="AU122" s="140">
        <v>46644</v>
      </c>
      <c r="AV122" s="140">
        <v>51711</v>
      </c>
      <c r="AW122" s="140">
        <v>46713</v>
      </c>
      <c r="AX122" s="140">
        <v>46320</v>
      </c>
      <c r="AY122" s="140">
        <v>50212</v>
      </c>
      <c r="AZ122" s="140">
        <v>44052</v>
      </c>
      <c r="BA122" s="260">
        <v>661784</v>
      </c>
      <c r="BB122" s="260">
        <v>583736</v>
      </c>
      <c r="BC122" s="168">
        <v>519845</v>
      </c>
      <c r="BD122" s="168">
        <v>-10.94518755053654</v>
      </c>
      <c r="BE122" s="314"/>
      <c r="BF122" s="207"/>
      <c r="BG122" s="134"/>
    </row>
    <row r="123" spans="1:59" s="141" customFormat="1" ht="20.100000000000001" customHeight="1" thickBot="1">
      <c r="A123" s="48"/>
      <c r="B123" s="123" t="s">
        <v>62</v>
      </c>
      <c r="C123" s="149"/>
      <c r="D123" s="15">
        <v>3140</v>
      </c>
      <c r="E123" s="15">
        <v>3258</v>
      </c>
      <c r="F123" s="15">
        <v>4191</v>
      </c>
      <c r="G123" s="15">
        <v>3850</v>
      </c>
      <c r="H123" s="15">
        <v>3619</v>
      </c>
      <c r="I123" s="15">
        <v>3852</v>
      </c>
      <c r="J123" s="15">
        <v>4017</v>
      </c>
      <c r="K123" s="15">
        <v>3783</v>
      </c>
      <c r="L123" s="15">
        <v>3763</v>
      </c>
      <c r="M123" s="15">
        <v>3906</v>
      </c>
      <c r="N123" s="15">
        <v>3518</v>
      </c>
      <c r="O123" s="15">
        <v>4278</v>
      </c>
      <c r="P123" s="140">
        <v>45175</v>
      </c>
      <c r="Q123" s="119">
        <v>3070</v>
      </c>
      <c r="R123" s="15">
        <v>3138</v>
      </c>
      <c r="S123" s="15">
        <v>3920</v>
      </c>
      <c r="T123" s="15">
        <v>3713</v>
      </c>
      <c r="U123" s="15">
        <v>4152</v>
      </c>
      <c r="V123" s="15">
        <v>3958</v>
      </c>
      <c r="W123" s="15">
        <v>3642</v>
      </c>
      <c r="X123" s="15">
        <v>4088</v>
      </c>
      <c r="Y123" s="15">
        <v>3629</v>
      </c>
      <c r="Z123" s="15">
        <v>3307</v>
      </c>
      <c r="AA123" s="15">
        <v>2343</v>
      </c>
      <c r="AB123" s="140">
        <v>3636</v>
      </c>
      <c r="AC123" s="140">
        <f t="shared" si="1"/>
        <v>42596</v>
      </c>
      <c r="AD123" s="15">
        <v>2653</v>
      </c>
      <c r="AE123" s="140">
        <v>2523</v>
      </c>
      <c r="AF123" s="15">
        <v>2831</v>
      </c>
      <c r="AG123" s="140">
        <v>2191</v>
      </c>
      <c r="AH123" s="140">
        <v>2226</v>
      </c>
      <c r="AI123" s="140">
        <v>1857</v>
      </c>
      <c r="AJ123" s="140">
        <v>1737</v>
      </c>
      <c r="AK123" s="140">
        <v>1761</v>
      </c>
      <c r="AL123" s="140">
        <v>1416</v>
      </c>
      <c r="AM123" s="140">
        <v>1561</v>
      </c>
      <c r="AN123" s="140">
        <v>1418</v>
      </c>
      <c r="AO123" s="140">
        <v>1334</v>
      </c>
      <c r="AP123" s="140">
        <v>1020</v>
      </c>
      <c r="AQ123" s="140">
        <v>784</v>
      </c>
      <c r="AR123" s="140">
        <v>484</v>
      </c>
      <c r="AS123" s="140">
        <v>512</v>
      </c>
      <c r="AT123" s="140">
        <v>355</v>
      </c>
      <c r="AU123" s="140">
        <v>211</v>
      </c>
      <c r="AV123" s="140">
        <v>252</v>
      </c>
      <c r="AW123" s="140">
        <v>152</v>
      </c>
      <c r="AX123" s="140">
        <v>132</v>
      </c>
      <c r="AY123" s="140">
        <v>138</v>
      </c>
      <c r="AZ123" s="140">
        <v>86</v>
      </c>
      <c r="BA123" s="260">
        <v>38960</v>
      </c>
      <c r="BB123" s="260">
        <v>22174</v>
      </c>
      <c r="BC123" s="168">
        <v>4126</v>
      </c>
      <c r="BD123" s="168">
        <v>-81.392621989717682</v>
      </c>
      <c r="BE123" s="314"/>
      <c r="BF123" s="207"/>
      <c r="BG123" s="134"/>
    </row>
    <row r="124" spans="1:59" s="221" customFormat="1" ht="20.100000000000001" customHeight="1" thickBot="1">
      <c r="A124" s="210"/>
      <c r="B124" s="214"/>
      <c r="C124" s="219" t="s">
        <v>104</v>
      </c>
      <c r="D124" s="205">
        <v>160061</v>
      </c>
      <c r="E124" s="205">
        <v>145704</v>
      </c>
      <c r="F124" s="205">
        <v>194055</v>
      </c>
      <c r="G124" s="205">
        <v>197548</v>
      </c>
      <c r="H124" s="205">
        <v>167621</v>
      </c>
      <c r="I124" s="205">
        <v>170433</v>
      </c>
      <c r="J124" s="205">
        <v>192499</v>
      </c>
      <c r="K124" s="205">
        <v>183352</v>
      </c>
      <c r="L124" s="205">
        <v>190596</v>
      </c>
      <c r="M124" s="205">
        <v>201571</v>
      </c>
      <c r="N124" s="205">
        <v>181122</v>
      </c>
      <c r="O124" s="205">
        <v>269062</v>
      </c>
      <c r="P124" s="220">
        <v>2253624</v>
      </c>
      <c r="Q124" s="213">
        <v>165432</v>
      </c>
      <c r="R124" s="205">
        <v>149001</v>
      </c>
      <c r="S124" s="205">
        <v>179353</v>
      </c>
      <c r="T124" s="205">
        <v>186624</v>
      </c>
      <c r="U124" s="205">
        <v>187144</v>
      </c>
      <c r="V124" s="205">
        <v>185560</v>
      </c>
      <c r="W124" s="205">
        <v>174702</v>
      </c>
      <c r="X124" s="205">
        <v>181025</v>
      </c>
      <c r="Y124" s="205">
        <v>170747</v>
      </c>
      <c r="Z124" s="205">
        <v>159586</v>
      </c>
      <c r="AA124" s="205">
        <v>139957</v>
      </c>
      <c r="AB124" s="220">
        <v>201660</v>
      </c>
      <c r="AC124" s="220">
        <f t="shared" si="1"/>
        <v>2080791</v>
      </c>
      <c r="AD124" s="205">
        <v>140228</v>
      </c>
      <c r="AE124" s="220">
        <v>125087</v>
      </c>
      <c r="AF124" s="205">
        <v>169057</v>
      </c>
      <c r="AG124" s="220">
        <v>158317</v>
      </c>
      <c r="AH124" s="220">
        <v>170788</v>
      </c>
      <c r="AI124" s="220">
        <v>164419</v>
      </c>
      <c r="AJ124" s="220">
        <v>165035</v>
      </c>
      <c r="AK124" s="220">
        <v>167919</v>
      </c>
      <c r="AL124" s="220">
        <v>160585</v>
      </c>
      <c r="AM124" s="220">
        <v>169912</v>
      </c>
      <c r="AN124" s="220">
        <v>163818</v>
      </c>
      <c r="AO124" s="329">
        <v>203065</v>
      </c>
      <c r="AP124" s="329">
        <v>143260</v>
      </c>
      <c r="AQ124" s="329">
        <v>134953</v>
      </c>
      <c r="AR124" s="329">
        <v>147574</v>
      </c>
      <c r="AS124" s="329">
        <v>159271</v>
      </c>
      <c r="AT124" s="329">
        <v>155406</v>
      </c>
      <c r="AU124" s="329">
        <v>154346</v>
      </c>
      <c r="AV124" s="329">
        <v>160370</v>
      </c>
      <c r="AW124" s="329">
        <v>155960</v>
      </c>
      <c r="AX124" s="329">
        <v>151009</v>
      </c>
      <c r="AY124" s="329">
        <v>157911</v>
      </c>
      <c r="AZ124" s="329">
        <v>146489</v>
      </c>
      <c r="BA124" s="340">
        <v>1879131</v>
      </c>
      <c r="BB124" s="340">
        <v>1755165</v>
      </c>
      <c r="BC124" s="330">
        <v>1666549</v>
      </c>
      <c r="BD124" s="341">
        <v>-5.0488700492546279</v>
      </c>
      <c r="BE124" s="312"/>
      <c r="BF124" s="207"/>
      <c r="BG124" s="207"/>
    </row>
    <row r="125" spans="1:59" s="141" customFormat="1" ht="20.100000000000001" customHeight="1">
      <c r="A125" s="48"/>
      <c r="B125" s="123" t="s">
        <v>64</v>
      </c>
      <c r="C125" s="149"/>
      <c r="D125" s="15">
        <v>152228</v>
      </c>
      <c r="E125" s="15">
        <v>137692</v>
      </c>
      <c r="F125" s="15">
        <v>183759</v>
      </c>
      <c r="G125" s="15">
        <v>187949</v>
      </c>
      <c r="H125" s="15">
        <v>158148</v>
      </c>
      <c r="I125" s="15">
        <v>160534</v>
      </c>
      <c r="J125" s="15">
        <v>182338</v>
      </c>
      <c r="K125" s="15">
        <v>173365</v>
      </c>
      <c r="L125" s="15">
        <v>180220</v>
      </c>
      <c r="M125" s="15">
        <v>190673</v>
      </c>
      <c r="N125" s="15">
        <v>171303</v>
      </c>
      <c r="O125" s="15">
        <v>256749</v>
      </c>
      <c r="P125" s="140">
        <v>2134958</v>
      </c>
      <c r="Q125" s="119">
        <v>155968</v>
      </c>
      <c r="R125" s="15">
        <v>139615</v>
      </c>
      <c r="S125" s="15">
        <v>169299</v>
      </c>
      <c r="T125" s="15">
        <v>176393</v>
      </c>
      <c r="U125" s="15">
        <v>176337</v>
      </c>
      <c r="V125" s="15">
        <v>174566</v>
      </c>
      <c r="W125" s="15">
        <v>164033</v>
      </c>
      <c r="X125" s="15">
        <v>169867</v>
      </c>
      <c r="Y125" s="15">
        <v>160190</v>
      </c>
      <c r="Z125" s="15">
        <v>150210</v>
      </c>
      <c r="AA125" s="15">
        <v>132296</v>
      </c>
      <c r="AB125" s="140">
        <v>191394</v>
      </c>
      <c r="AC125" s="140">
        <f t="shared" si="1"/>
        <v>1960168</v>
      </c>
      <c r="AD125" s="15">
        <v>132736</v>
      </c>
      <c r="AE125" s="140">
        <v>118000</v>
      </c>
      <c r="AF125" s="15">
        <v>158579</v>
      </c>
      <c r="AG125" s="140">
        <v>148180</v>
      </c>
      <c r="AH125" s="140">
        <v>161752</v>
      </c>
      <c r="AI125" s="140">
        <v>157135</v>
      </c>
      <c r="AJ125" s="140">
        <v>157971</v>
      </c>
      <c r="AK125" s="140">
        <v>160427</v>
      </c>
      <c r="AL125" s="140">
        <v>153705</v>
      </c>
      <c r="AM125" s="140">
        <v>162933</v>
      </c>
      <c r="AN125" s="140">
        <v>157620</v>
      </c>
      <c r="AO125" s="140">
        <v>196652</v>
      </c>
      <c r="AP125" s="140">
        <v>137033</v>
      </c>
      <c r="AQ125" s="140">
        <v>129844</v>
      </c>
      <c r="AR125" s="140">
        <v>143486</v>
      </c>
      <c r="AS125" s="140">
        <v>155040</v>
      </c>
      <c r="AT125" s="140">
        <v>151678</v>
      </c>
      <c r="AU125" s="140">
        <v>151241</v>
      </c>
      <c r="AV125" s="140">
        <v>157916</v>
      </c>
      <c r="AW125" s="140">
        <v>153495</v>
      </c>
      <c r="AX125" s="140">
        <v>148936</v>
      </c>
      <c r="AY125" s="140">
        <v>155961</v>
      </c>
      <c r="AZ125" s="140">
        <v>144532</v>
      </c>
      <c r="BA125" s="260">
        <v>1768774</v>
      </c>
      <c r="BB125" s="282">
        <v>1669038</v>
      </c>
      <c r="BC125" s="282">
        <v>1629162</v>
      </c>
      <c r="BD125" s="169">
        <v>-2.3891607021529815</v>
      </c>
      <c r="BE125" s="314"/>
      <c r="BF125" s="207"/>
      <c r="BG125" s="134"/>
    </row>
    <row r="126" spans="1:59" s="141" customFormat="1" ht="20.100000000000001" customHeight="1" thickBot="1">
      <c r="A126" s="48"/>
      <c r="B126" s="150" t="s">
        <v>65</v>
      </c>
      <c r="C126" s="151"/>
      <c r="D126" s="63">
        <v>7833</v>
      </c>
      <c r="E126" s="63">
        <v>8012</v>
      </c>
      <c r="F126" s="63">
        <v>10296</v>
      </c>
      <c r="G126" s="63">
        <v>9599</v>
      </c>
      <c r="H126" s="63">
        <v>9473</v>
      </c>
      <c r="I126" s="63">
        <v>9899</v>
      </c>
      <c r="J126" s="63">
        <v>10161</v>
      </c>
      <c r="K126" s="63">
        <v>9987</v>
      </c>
      <c r="L126" s="63">
        <v>10376</v>
      </c>
      <c r="M126" s="63">
        <v>10898</v>
      </c>
      <c r="N126" s="63">
        <v>9819</v>
      </c>
      <c r="O126" s="63">
        <v>12313</v>
      </c>
      <c r="P126" s="116">
        <v>118666</v>
      </c>
      <c r="Q126" s="117">
        <v>9464</v>
      </c>
      <c r="R126" s="63">
        <v>9386</v>
      </c>
      <c r="S126" s="63">
        <v>10054</v>
      </c>
      <c r="T126" s="63">
        <v>10231</v>
      </c>
      <c r="U126" s="63">
        <v>10807</v>
      </c>
      <c r="V126" s="63">
        <v>10994</v>
      </c>
      <c r="W126" s="63">
        <v>10669</v>
      </c>
      <c r="X126" s="63">
        <v>11158</v>
      </c>
      <c r="Y126" s="63">
        <v>10557</v>
      </c>
      <c r="Z126" s="63">
        <v>9376</v>
      </c>
      <c r="AA126" s="63">
        <v>7661</v>
      </c>
      <c r="AB126" s="116">
        <v>10266</v>
      </c>
      <c r="AC126" s="116">
        <f t="shared" si="1"/>
        <v>120623</v>
      </c>
      <c r="AD126" s="63">
        <v>7492</v>
      </c>
      <c r="AE126" s="116">
        <v>7087</v>
      </c>
      <c r="AF126" s="63">
        <v>10478</v>
      </c>
      <c r="AG126" s="116">
        <v>10137</v>
      </c>
      <c r="AH126" s="116">
        <v>9036</v>
      </c>
      <c r="AI126" s="116">
        <v>7284</v>
      </c>
      <c r="AJ126" s="116">
        <v>7064</v>
      </c>
      <c r="AK126" s="116">
        <v>7492</v>
      </c>
      <c r="AL126" s="116">
        <v>6880</v>
      </c>
      <c r="AM126" s="116">
        <v>6979</v>
      </c>
      <c r="AN126" s="116">
        <v>6198</v>
      </c>
      <c r="AO126" s="116">
        <v>6413</v>
      </c>
      <c r="AP126" s="116">
        <v>6227</v>
      </c>
      <c r="AQ126" s="116">
        <v>5109</v>
      </c>
      <c r="AR126" s="116">
        <v>4088</v>
      </c>
      <c r="AS126" s="116">
        <v>4231</v>
      </c>
      <c r="AT126" s="116">
        <v>3728</v>
      </c>
      <c r="AU126" s="116">
        <v>3105</v>
      </c>
      <c r="AV126" s="116">
        <v>2454</v>
      </c>
      <c r="AW126" s="116">
        <v>2465</v>
      </c>
      <c r="AX126" s="116">
        <v>2073</v>
      </c>
      <c r="AY126" s="116">
        <v>1950</v>
      </c>
      <c r="AZ126" s="116">
        <v>1957</v>
      </c>
      <c r="BA126" s="265">
        <v>110357</v>
      </c>
      <c r="BB126" s="265">
        <v>86127</v>
      </c>
      <c r="BC126" s="265">
        <v>37387</v>
      </c>
      <c r="BD126" s="170">
        <v>-56.590848398295535</v>
      </c>
      <c r="BE126" s="314"/>
      <c r="BF126" s="207"/>
      <c r="BG126" s="134"/>
    </row>
    <row r="127" spans="1:59" s="141" customFormat="1" ht="20.100000000000001" customHeight="1">
      <c r="A127" s="48"/>
      <c r="B127" s="106"/>
      <c r="C127" s="152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71"/>
      <c r="BB127" s="171"/>
      <c r="BC127" s="171"/>
      <c r="BD127" s="171"/>
      <c r="BE127" s="314"/>
      <c r="BF127" s="207"/>
      <c r="BG127" s="134"/>
    </row>
    <row r="128" spans="1:59" s="47" customFormat="1" ht="20.100000000000001" customHeight="1" thickBot="1">
      <c r="A128" s="48"/>
      <c r="B128" s="129" t="s">
        <v>85</v>
      </c>
      <c r="C128" s="129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172"/>
      <c r="BB128" s="172"/>
      <c r="BC128" s="172"/>
      <c r="BD128" s="172"/>
      <c r="BE128" s="314"/>
      <c r="BF128" s="207"/>
      <c r="BG128" s="134"/>
    </row>
    <row r="129" spans="1:59" s="221" customFormat="1" ht="19.5" customHeight="1" thickBot="1">
      <c r="A129" s="210"/>
      <c r="B129" s="203"/>
      <c r="C129" s="219" t="s">
        <v>88</v>
      </c>
      <c r="D129" s="205">
        <v>795.28481411667121</v>
      </c>
      <c r="E129" s="205">
        <v>728.83032902626883</v>
      </c>
      <c r="F129" s="205">
        <v>783.12787306269411</v>
      </c>
      <c r="G129" s="205">
        <v>785.44521057785369</v>
      </c>
      <c r="H129" s="205">
        <v>806.55043102586831</v>
      </c>
      <c r="I129" s="205">
        <v>759.04626600166148</v>
      </c>
      <c r="J129" s="205">
        <v>840.08888186090121</v>
      </c>
      <c r="K129" s="205">
        <v>908.30241637428446</v>
      </c>
      <c r="L129" s="205">
        <v>899.27977464390779</v>
      </c>
      <c r="M129" s="205">
        <v>875.97252747637231</v>
      </c>
      <c r="N129" s="205">
        <v>903.61725901120121</v>
      </c>
      <c r="O129" s="205">
        <v>1173.6182402766465</v>
      </c>
      <c r="P129" s="213">
        <v>10259.16402345433</v>
      </c>
      <c r="Q129" s="213">
        <v>993.85307122566132</v>
      </c>
      <c r="R129" s="205">
        <v>869.01802119164677</v>
      </c>
      <c r="S129" s="205">
        <v>975.33000446195922</v>
      </c>
      <c r="T129" s="205">
        <v>958.53590750260742</v>
      </c>
      <c r="U129" s="205">
        <v>1004.7265342093622</v>
      </c>
      <c r="V129" s="205">
        <v>986.09876892826151</v>
      </c>
      <c r="W129" s="205">
        <v>989.44013449197212</v>
      </c>
      <c r="X129" s="205">
        <v>1036.1092604411351</v>
      </c>
      <c r="Y129" s="205">
        <v>1007.2619114035351</v>
      </c>
      <c r="Z129" s="205">
        <v>970</v>
      </c>
      <c r="AA129" s="205">
        <v>785.50610389241285</v>
      </c>
      <c r="AB129" s="220">
        <v>1177.9746059633812</v>
      </c>
      <c r="AC129" s="220">
        <f t="shared" si="1"/>
        <v>11753.854323711934</v>
      </c>
      <c r="AD129" s="205">
        <v>1099.8161133205026</v>
      </c>
      <c r="AE129" s="220">
        <v>898.28329505788577</v>
      </c>
      <c r="AF129" s="205">
        <v>1044.8858238835983</v>
      </c>
      <c r="AG129" s="220">
        <v>886.08633711691766</v>
      </c>
      <c r="AH129" s="213">
        <v>1173.8428313363997</v>
      </c>
      <c r="AI129" s="213">
        <v>1102.4220733573447</v>
      </c>
      <c r="AJ129" s="213">
        <v>1205.3345168506153</v>
      </c>
      <c r="AK129" s="213">
        <v>1132.0424225298621</v>
      </c>
      <c r="AL129" s="213">
        <v>1099.2488954807113</v>
      </c>
      <c r="AM129" s="213">
        <v>1140.1824768084509</v>
      </c>
      <c r="AN129" s="213">
        <v>1133.0524621212621</v>
      </c>
      <c r="AO129" s="342">
        <v>1272.9229787421416</v>
      </c>
      <c r="AP129" s="342">
        <v>1266.6360453667312</v>
      </c>
      <c r="AQ129" s="342">
        <v>1128.9402519086691</v>
      </c>
      <c r="AR129" s="342">
        <v>1146.6229291723976</v>
      </c>
      <c r="AS129" s="342">
        <v>1121.1885909907242</v>
      </c>
      <c r="AT129" s="342">
        <v>1058.1279029677723</v>
      </c>
      <c r="AU129" s="342">
        <v>1004.4323893456008</v>
      </c>
      <c r="AV129" s="342">
        <v>1108.5958809228023</v>
      </c>
      <c r="AW129" s="342">
        <v>1038.0406760733049</v>
      </c>
      <c r="AX129" s="342">
        <v>940.34898203974637</v>
      </c>
      <c r="AY129" s="342">
        <v>906.33003495949379</v>
      </c>
      <c r="AZ129" s="342">
        <v>869.65561271651359</v>
      </c>
      <c r="BA129" s="343">
        <v>10575.879717748552</v>
      </c>
      <c r="BB129" s="344">
        <v>11915.197247863553</v>
      </c>
      <c r="BC129" s="345">
        <v>11588.919296463755</v>
      </c>
      <c r="BD129" s="340">
        <v>-2.7383344531564546</v>
      </c>
      <c r="BE129" s="312"/>
      <c r="BF129" s="207"/>
      <c r="BG129" s="207"/>
    </row>
    <row r="130" spans="1:59" s="47" customFormat="1" ht="20.100000000000001" customHeight="1">
      <c r="A130" s="48"/>
      <c r="B130" s="123" t="s">
        <v>47</v>
      </c>
      <c r="C130" s="145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43"/>
      <c r="Q130" s="43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143"/>
      <c r="AC130" s="143"/>
      <c r="AD130" s="27"/>
      <c r="AE130" s="143"/>
      <c r="AF130" s="27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  <c r="AU130" s="143"/>
      <c r="AV130" s="143"/>
      <c r="AW130" s="143"/>
      <c r="AX130" s="143"/>
      <c r="AY130" s="143"/>
      <c r="AZ130" s="143"/>
      <c r="BA130" s="261"/>
      <c r="BB130" s="261"/>
      <c r="BC130" s="173"/>
      <c r="BD130" s="173"/>
      <c r="BE130" s="314"/>
      <c r="BF130" s="207"/>
      <c r="BG130" s="134"/>
    </row>
    <row r="131" spans="1:59" ht="20.100000000000001" customHeight="1" thickBot="1">
      <c r="A131" s="20"/>
      <c r="B131" s="430" t="s">
        <v>10</v>
      </c>
      <c r="C131" s="431"/>
      <c r="D131" s="15">
        <v>533.04936016219631</v>
      </c>
      <c r="E131" s="15">
        <v>462.86276770319751</v>
      </c>
      <c r="F131" s="15">
        <v>486.10863639319666</v>
      </c>
      <c r="G131" s="15">
        <v>496.26841820039738</v>
      </c>
      <c r="H131" s="15">
        <v>498.82537154439615</v>
      </c>
      <c r="I131" s="15">
        <v>457.44891178616189</v>
      </c>
      <c r="J131" s="15">
        <v>514.11750977519614</v>
      </c>
      <c r="K131" s="15">
        <v>551.70748237479586</v>
      </c>
      <c r="L131" s="15">
        <v>545.23820192199605</v>
      </c>
      <c r="M131" s="15">
        <v>531.12795845419726</v>
      </c>
      <c r="N131" s="15">
        <v>535.99816793039554</v>
      </c>
      <c r="O131" s="15">
        <v>726.65169295852968</v>
      </c>
      <c r="P131" s="119">
        <v>6339.4044792046561</v>
      </c>
      <c r="Q131" s="119">
        <v>639.8044374179965</v>
      </c>
      <c r="R131" s="15">
        <v>546.36866511239646</v>
      </c>
      <c r="S131" s="15">
        <v>580.05755696959636</v>
      </c>
      <c r="T131" s="15">
        <v>579.49078570219649</v>
      </c>
      <c r="U131" s="15">
        <v>587.14835504519567</v>
      </c>
      <c r="V131" s="15">
        <v>601.11634648579638</v>
      </c>
      <c r="W131" s="15">
        <v>592.59383647799734</v>
      </c>
      <c r="X131" s="15">
        <v>608.63583285284813</v>
      </c>
      <c r="Y131" s="15">
        <v>603.94305678339686</v>
      </c>
      <c r="Z131" s="15">
        <v>583</v>
      </c>
      <c r="AA131" s="15">
        <v>464.54625150439733</v>
      </c>
      <c r="AB131" s="140">
        <v>705.96872376779902</v>
      </c>
      <c r="AC131" s="140">
        <f t="shared" si="1"/>
        <v>7092.6738481196162</v>
      </c>
      <c r="AD131" s="15">
        <v>678.66266901279641</v>
      </c>
      <c r="AE131" s="140">
        <v>536.69426740959739</v>
      </c>
      <c r="AF131" s="15">
        <v>606.59413757399852</v>
      </c>
      <c r="AG131" s="140">
        <v>455.13608449011832</v>
      </c>
      <c r="AH131" s="140">
        <v>684.09748197659849</v>
      </c>
      <c r="AI131" s="140">
        <v>657.96506273039938</v>
      </c>
      <c r="AJ131" s="140">
        <v>718.99247589601146</v>
      </c>
      <c r="AK131" s="140">
        <v>662.12363687900006</v>
      </c>
      <c r="AL131" s="140">
        <v>648.39183792011033</v>
      </c>
      <c r="AM131" s="140">
        <v>685.88840450037594</v>
      </c>
      <c r="AN131" s="140">
        <v>679.68279321271109</v>
      </c>
      <c r="AO131" s="140">
        <v>771.32134214135647</v>
      </c>
      <c r="AP131" s="140">
        <v>765.34330951957725</v>
      </c>
      <c r="AQ131" s="140">
        <v>698.33975415169766</v>
      </c>
      <c r="AR131" s="140">
        <v>711.69778696827325</v>
      </c>
      <c r="AS131" s="140">
        <v>645.19779050942861</v>
      </c>
      <c r="AT131" s="140">
        <v>593.72439533000784</v>
      </c>
      <c r="AU131" s="140">
        <v>598.24710203080008</v>
      </c>
      <c r="AV131" s="140">
        <v>628.33663830919966</v>
      </c>
      <c r="AW131" s="140">
        <v>580.78108201500538</v>
      </c>
      <c r="AX131" s="140">
        <v>543.46794787852582</v>
      </c>
      <c r="AY131" s="140">
        <v>532.92940962645582</v>
      </c>
      <c r="AZ131" s="140">
        <v>499.80507876588797</v>
      </c>
      <c r="BA131" s="260">
        <v>6386.7051243518172</v>
      </c>
      <c r="BB131" s="192">
        <v>7014.228851601717</v>
      </c>
      <c r="BC131" s="168">
        <v>6797.870295104859</v>
      </c>
      <c r="BD131" s="165">
        <v>-3.084566544295908</v>
      </c>
      <c r="BE131" s="313"/>
      <c r="BF131" s="207"/>
      <c r="BG131" s="109"/>
    </row>
    <row r="132" spans="1:59" ht="20.100000000000001" customHeight="1">
      <c r="A132" s="48"/>
      <c r="B132" s="121" t="s">
        <v>48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118"/>
      <c r="Q132" s="118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6"/>
      <c r="AC132" s="26"/>
      <c r="AD132" s="23"/>
      <c r="AE132" s="26"/>
      <c r="AF132" s="23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190"/>
      <c r="BB132" s="190"/>
      <c r="BC132" s="164"/>
      <c r="BD132" s="164"/>
      <c r="BE132" s="314"/>
      <c r="BF132" s="207"/>
      <c r="BG132" s="122"/>
    </row>
    <row r="133" spans="1:59" ht="20.100000000000001" customHeight="1" thickBot="1">
      <c r="A133" s="48"/>
      <c r="B133" s="406" t="s">
        <v>10</v>
      </c>
      <c r="C133" s="409"/>
      <c r="D133" s="15">
        <v>262.23545395447491</v>
      </c>
      <c r="E133" s="15">
        <v>265.96756132307138</v>
      </c>
      <c r="F133" s="15">
        <v>297.01923666949739</v>
      </c>
      <c r="G133" s="15">
        <v>289.17679237745631</v>
      </c>
      <c r="H133" s="15">
        <v>307.72505948147216</v>
      </c>
      <c r="I133" s="15">
        <v>301.59735421549965</v>
      </c>
      <c r="J133" s="15">
        <v>325.97137208570507</v>
      </c>
      <c r="K133" s="15">
        <v>356.5949339994886</v>
      </c>
      <c r="L133" s="15">
        <v>354.04157272191168</v>
      </c>
      <c r="M133" s="15">
        <v>344.84456902217511</v>
      </c>
      <c r="N133" s="15">
        <v>367.61909108080567</v>
      </c>
      <c r="O133" s="15">
        <v>446.9665473181168</v>
      </c>
      <c r="P133" s="119">
        <v>3919.759544249674</v>
      </c>
      <c r="Q133" s="119">
        <v>354.04863380766477</v>
      </c>
      <c r="R133" s="15">
        <v>322.64935607925037</v>
      </c>
      <c r="S133" s="15">
        <v>395.27244749236286</v>
      </c>
      <c r="T133" s="15">
        <v>379.04512180041087</v>
      </c>
      <c r="U133" s="15">
        <v>417.57817916416644</v>
      </c>
      <c r="V133" s="15">
        <v>384.98242244246518</v>
      </c>
      <c r="W133" s="15">
        <v>396.84629801397477</v>
      </c>
      <c r="X133" s="15">
        <v>427.47342758828711</v>
      </c>
      <c r="Y133" s="15">
        <v>403.31885462013821</v>
      </c>
      <c r="Z133" s="15">
        <v>387</v>
      </c>
      <c r="AA133" s="15">
        <v>320.95985238801552</v>
      </c>
      <c r="AB133" s="140">
        <v>472.00588219558216</v>
      </c>
      <c r="AC133" s="140">
        <f t="shared" si="1"/>
        <v>4661.1804755923176</v>
      </c>
      <c r="AD133" s="15">
        <v>421.1534443077062</v>
      </c>
      <c r="AE133" s="140">
        <v>361.58902764828838</v>
      </c>
      <c r="AF133" s="15">
        <v>438.2916863095997</v>
      </c>
      <c r="AG133" s="116">
        <v>430.95025262679934</v>
      </c>
      <c r="AH133" s="116">
        <v>489.7453493598012</v>
      </c>
      <c r="AI133" s="116">
        <v>444.45701062694525</v>
      </c>
      <c r="AJ133" s="116">
        <v>486.34204095460393</v>
      </c>
      <c r="AK133" s="116">
        <v>469.91878565086211</v>
      </c>
      <c r="AL133" s="116">
        <v>450.85705756060111</v>
      </c>
      <c r="AM133" s="116">
        <v>454.29407230807493</v>
      </c>
      <c r="AN133" s="116">
        <v>453.36966890855098</v>
      </c>
      <c r="AO133" s="116">
        <v>501.60163660078507</v>
      </c>
      <c r="AP133" s="116">
        <v>501.29273584715389</v>
      </c>
      <c r="AQ133" s="116">
        <v>430.60049775697149</v>
      </c>
      <c r="AR133" s="116">
        <v>434.9251422041242</v>
      </c>
      <c r="AS133" s="116">
        <v>475.99080048129554</v>
      </c>
      <c r="AT133" s="116">
        <v>464.40350763776456</v>
      </c>
      <c r="AU133" s="116">
        <v>406.18528731480069</v>
      </c>
      <c r="AV133" s="116">
        <v>480.25924261360274</v>
      </c>
      <c r="AW133" s="116">
        <v>457.2595940582994</v>
      </c>
      <c r="AX133" s="116">
        <v>396.88103416122055</v>
      </c>
      <c r="AY133" s="116">
        <v>373.40062533303802</v>
      </c>
      <c r="AZ133" s="116">
        <v>369.85053395062556</v>
      </c>
      <c r="BA133" s="192">
        <v>4189.1745933967359</v>
      </c>
      <c r="BB133" s="192">
        <v>4900.9683962618328</v>
      </c>
      <c r="BC133" s="165">
        <v>4791.0490013588969</v>
      </c>
      <c r="BD133" s="165">
        <v>-2.2428097064811858</v>
      </c>
      <c r="BE133" s="314"/>
      <c r="BF133" s="207"/>
      <c r="BG133" s="122"/>
    </row>
    <row r="134" spans="1:59" s="212" customFormat="1" ht="20.100000000000001" customHeight="1" thickBot="1">
      <c r="A134" s="210"/>
      <c r="B134" s="203"/>
      <c r="C134" s="204" t="s">
        <v>94</v>
      </c>
      <c r="D134" s="205">
        <v>355.9273458914364</v>
      </c>
      <c r="E134" s="205">
        <v>340.38833488051569</v>
      </c>
      <c r="F134" s="205">
        <v>348.42373361341004</v>
      </c>
      <c r="G134" s="205">
        <v>338.10185533139747</v>
      </c>
      <c r="H134" s="205">
        <v>370.6353943419939</v>
      </c>
      <c r="I134" s="205">
        <v>377.5078741261417</v>
      </c>
      <c r="J134" s="205">
        <v>438.83934919959466</v>
      </c>
      <c r="K134" s="205">
        <v>409.56206815531084</v>
      </c>
      <c r="L134" s="205">
        <v>397.77618955698182</v>
      </c>
      <c r="M134" s="205">
        <v>401.49863019354063</v>
      </c>
      <c r="N134" s="205">
        <v>423.10062854006276</v>
      </c>
      <c r="O134" s="205">
        <v>439.15540534160732</v>
      </c>
      <c r="P134" s="213">
        <v>4640.9168091719939</v>
      </c>
      <c r="Q134" s="213">
        <v>416.12209939141508</v>
      </c>
      <c r="R134" s="205">
        <v>362.13456896013747</v>
      </c>
      <c r="S134" s="205">
        <v>403.25760571653348</v>
      </c>
      <c r="T134" s="205">
        <v>408.34191089943408</v>
      </c>
      <c r="U134" s="205">
        <v>420.67581320597009</v>
      </c>
      <c r="V134" s="205">
        <v>422.40050804025168</v>
      </c>
      <c r="W134" s="205">
        <v>447.2257691171863</v>
      </c>
      <c r="X134" s="205">
        <v>447.45131264821771</v>
      </c>
      <c r="Y134" s="205">
        <v>439.04325319021814</v>
      </c>
      <c r="Z134" s="205">
        <v>480</v>
      </c>
      <c r="AA134" s="205">
        <v>451.13357885821659</v>
      </c>
      <c r="AB134" s="220">
        <v>485.41788452576452</v>
      </c>
      <c r="AC134" s="220">
        <f t="shared" si="1"/>
        <v>5183.2043045533455</v>
      </c>
      <c r="AD134" s="205">
        <v>484.98033033159072</v>
      </c>
      <c r="AE134" s="220">
        <v>396.81162169262313</v>
      </c>
      <c r="AF134" s="205">
        <v>524.47666765174301</v>
      </c>
      <c r="AG134" s="263">
        <v>577.98627431650857</v>
      </c>
      <c r="AH134" s="263">
        <v>736.34963462596716</v>
      </c>
      <c r="AI134" s="263">
        <v>852.56640853018098</v>
      </c>
      <c r="AJ134" s="263">
        <v>1055.345351550071</v>
      </c>
      <c r="AK134" s="263">
        <v>1049.9868222157852</v>
      </c>
      <c r="AL134" s="263">
        <v>1019.2001477017056</v>
      </c>
      <c r="AM134" s="263">
        <v>739.21470114588692</v>
      </c>
      <c r="AN134" s="263">
        <v>733.49721799057829</v>
      </c>
      <c r="AO134" s="346">
        <v>711.02614538898342</v>
      </c>
      <c r="AP134" s="346">
        <v>895.10654891437366</v>
      </c>
      <c r="AQ134" s="346">
        <v>911.21261444967604</v>
      </c>
      <c r="AR134" s="346">
        <v>752.16605039099989</v>
      </c>
      <c r="AS134" s="346">
        <v>662.54527107161039</v>
      </c>
      <c r="AT134" s="346">
        <v>603.92550655602395</v>
      </c>
      <c r="AU134" s="346">
        <v>574.13129437860357</v>
      </c>
      <c r="AV134" s="346">
        <v>594.54776678728581</v>
      </c>
      <c r="AW134" s="346">
        <v>453.68465216134541</v>
      </c>
      <c r="AX134" s="346">
        <v>341.61610875184704</v>
      </c>
      <c r="AY134" s="346">
        <v>307.51476574803434</v>
      </c>
      <c r="AZ134" s="346">
        <v>283.50767492242721</v>
      </c>
      <c r="BA134" s="337">
        <v>4697.7864200275808</v>
      </c>
      <c r="BB134" s="337">
        <v>8170.4151777526404</v>
      </c>
      <c r="BC134" s="338">
        <v>6379.958254132227</v>
      </c>
      <c r="BD134" s="338">
        <v>-21.913903818445824</v>
      </c>
      <c r="BE134" s="312"/>
      <c r="BF134" s="207"/>
      <c r="BG134" s="208"/>
    </row>
    <row r="135" spans="1:59" ht="20.100000000000001" customHeight="1">
      <c r="A135" s="48"/>
      <c r="B135" s="123" t="s">
        <v>95</v>
      </c>
      <c r="C135" s="124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230"/>
      <c r="Q135" s="230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232"/>
      <c r="AC135" s="232"/>
      <c r="AD135" s="46"/>
      <c r="AE135" s="232"/>
      <c r="AF135" s="46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  <c r="AV135" s="232"/>
      <c r="AW135" s="232"/>
      <c r="AX135" s="232"/>
      <c r="AY135" s="232"/>
      <c r="AZ135" s="232"/>
      <c r="BA135" s="190"/>
      <c r="BB135" s="190"/>
      <c r="BC135" s="164"/>
      <c r="BD135" s="164"/>
      <c r="BE135" s="314"/>
      <c r="BF135" s="207"/>
      <c r="BG135" s="122"/>
    </row>
    <row r="136" spans="1:59" ht="20.100000000000001" customHeight="1" thickBot="1">
      <c r="A136" s="48"/>
      <c r="B136" s="406" t="s">
        <v>10</v>
      </c>
      <c r="C136" s="407"/>
      <c r="D136" s="63">
        <v>219.69966593820575</v>
      </c>
      <c r="E136" s="63">
        <v>216.30083414244095</v>
      </c>
      <c r="F136" s="63">
        <v>214.51373074040714</v>
      </c>
      <c r="G136" s="63">
        <v>204.99265167640712</v>
      </c>
      <c r="H136" s="63">
        <v>209.23007799820638</v>
      </c>
      <c r="I136" s="63">
        <v>207.60462740920644</v>
      </c>
      <c r="J136" s="63">
        <v>233.85402508580643</v>
      </c>
      <c r="K136" s="63">
        <v>222.68560469260669</v>
      </c>
      <c r="L136" s="63">
        <v>208.3097272270067</v>
      </c>
      <c r="M136" s="63">
        <v>210.97672413860607</v>
      </c>
      <c r="N136" s="63">
        <v>228.3144328780071</v>
      </c>
      <c r="O136" s="63">
        <v>240.3532099402066</v>
      </c>
      <c r="P136" s="117">
        <v>2616.835311867113</v>
      </c>
      <c r="Q136" s="117">
        <v>222.65704397440672</v>
      </c>
      <c r="R136" s="63">
        <v>195.18767741200625</v>
      </c>
      <c r="S136" s="63">
        <v>217.66326890140758</v>
      </c>
      <c r="T136" s="63">
        <v>214.23546025980974</v>
      </c>
      <c r="U136" s="63">
        <v>216.61797647000824</v>
      </c>
      <c r="V136" s="63">
        <v>215.55011175740879</v>
      </c>
      <c r="W136" s="63">
        <v>213.28471941420895</v>
      </c>
      <c r="X136" s="63">
        <v>234.94180444700868</v>
      </c>
      <c r="Y136" s="63">
        <v>223.58971379640752</v>
      </c>
      <c r="Z136" s="63">
        <v>189</v>
      </c>
      <c r="AA136" s="63">
        <v>233.32208573100985</v>
      </c>
      <c r="AB136" s="116">
        <v>255.52050811280384</v>
      </c>
      <c r="AC136" s="116">
        <f t="shared" si="1"/>
        <v>2631.5703702764863</v>
      </c>
      <c r="AD136" s="63">
        <v>248.63463617160778</v>
      </c>
      <c r="AE136" s="116">
        <v>208.80691100723612</v>
      </c>
      <c r="AF136" s="63">
        <v>263.44184210658682</v>
      </c>
      <c r="AG136" s="116">
        <v>307.14515586994651</v>
      </c>
      <c r="AH136" s="116">
        <v>398.32170226282437</v>
      </c>
      <c r="AI136" s="116">
        <v>560.33544116338896</v>
      </c>
      <c r="AJ136" s="116">
        <v>607.36786499639095</v>
      </c>
      <c r="AK136" s="116">
        <v>651.92457815238356</v>
      </c>
      <c r="AL136" s="116">
        <v>639.41079259480432</v>
      </c>
      <c r="AM136" s="116">
        <v>474.42008462815784</v>
      </c>
      <c r="AN136" s="116">
        <v>458.36335604498646</v>
      </c>
      <c r="AO136" s="116">
        <v>445.7460185191851</v>
      </c>
      <c r="AP136" s="116">
        <v>577.77096315018377</v>
      </c>
      <c r="AQ136" s="116">
        <v>638.74629685077161</v>
      </c>
      <c r="AR136" s="116">
        <v>504.99311482479993</v>
      </c>
      <c r="AS136" s="116">
        <v>401.57285496092896</v>
      </c>
      <c r="AT136" s="116">
        <v>337.71247243412603</v>
      </c>
      <c r="AU136" s="116">
        <v>344.09963913499405</v>
      </c>
      <c r="AV136" s="116">
        <v>341.38889165141103</v>
      </c>
      <c r="AW136" s="116">
        <v>231.11239125690091</v>
      </c>
      <c r="AX136" s="116">
        <v>175.95073302429552</v>
      </c>
      <c r="AY136" s="116">
        <v>159.471654317603</v>
      </c>
      <c r="AZ136" s="116">
        <v>143.56195161701899</v>
      </c>
      <c r="BA136" s="192">
        <v>2376.0498621636825</v>
      </c>
      <c r="BB136" s="192">
        <v>4818.1723649983132</v>
      </c>
      <c r="BC136" s="165">
        <v>3856.3809632230341</v>
      </c>
      <c r="BD136" s="165">
        <v>-19.961747503311166</v>
      </c>
      <c r="BE136" s="314"/>
      <c r="BF136" s="207"/>
      <c r="BG136" s="122"/>
    </row>
    <row r="137" spans="1:59" ht="20.100000000000001" customHeight="1">
      <c r="A137" s="48"/>
      <c r="B137" s="123" t="s">
        <v>93</v>
      </c>
      <c r="C137" s="124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19"/>
      <c r="Q137" s="119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40"/>
      <c r="AC137" s="140"/>
      <c r="AD137" s="15"/>
      <c r="AE137" s="140"/>
      <c r="AF137" s="15"/>
      <c r="AG137" s="140"/>
      <c r="AH137" s="140"/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91"/>
      <c r="BB137" s="191"/>
      <c r="BC137" s="161"/>
      <c r="BD137" s="161"/>
      <c r="BE137" s="314"/>
      <c r="BF137" s="207"/>
      <c r="BG137" s="122"/>
    </row>
    <row r="138" spans="1:59" ht="20.100000000000001" customHeight="1" thickBot="1">
      <c r="A138" s="48"/>
      <c r="B138" s="406" t="s">
        <v>10</v>
      </c>
      <c r="C138" s="407"/>
      <c r="D138" s="63">
        <v>136.22767995323068</v>
      </c>
      <c r="E138" s="63">
        <v>124.08750073807475</v>
      </c>
      <c r="F138" s="63">
        <v>133.9100028730029</v>
      </c>
      <c r="G138" s="63">
        <v>133.10920365499035</v>
      </c>
      <c r="H138" s="63">
        <v>161.40531634378749</v>
      </c>
      <c r="I138" s="63">
        <v>169.90324671693529</v>
      </c>
      <c r="J138" s="63">
        <v>204.98532411378824</v>
      </c>
      <c r="K138" s="63">
        <v>186.87646346270412</v>
      </c>
      <c r="L138" s="63">
        <v>189.46646232997512</v>
      </c>
      <c r="M138" s="63">
        <v>190.52190605493456</v>
      </c>
      <c r="N138" s="63">
        <v>194.78619566205566</v>
      </c>
      <c r="O138" s="63">
        <v>198.80219540140075</v>
      </c>
      <c r="P138" s="117">
        <v>2024.08149730488</v>
      </c>
      <c r="Q138" s="117">
        <v>193.46505541700833</v>
      </c>
      <c r="R138" s="63">
        <v>166.94689154813122</v>
      </c>
      <c r="S138" s="63">
        <v>185.5943368151259</v>
      </c>
      <c r="T138" s="63">
        <v>194.10645063962437</v>
      </c>
      <c r="U138" s="63">
        <v>204.05783673596184</v>
      </c>
      <c r="V138" s="63">
        <v>206.85039628284292</v>
      </c>
      <c r="W138" s="63">
        <v>233.94104970297735</v>
      </c>
      <c r="X138" s="63">
        <v>212.509508201209</v>
      </c>
      <c r="Y138" s="63">
        <v>215.45353939381064</v>
      </c>
      <c r="Z138" s="63">
        <v>291</v>
      </c>
      <c r="AA138" s="63">
        <v>217.81149312720675</v>
      </c>
      <c r="AB138" s="116">
        <v>229.89737641296065</v>
      </c>
      <c r="AC138" s="116">
        <f t="shared" si="1"/>
        <v>2551.6339342768588</v>
      </c>
      <c r="AD138" s="63">
        <v>236.34569415998291</v>
      </c>
      <c r="AE138" s="116">
        <v>188.00471068538701</v>
      </c>
      <c r="AF138" s="63">
        <v>261.0348255451562</v>
      </c>
      <c r="AG138" s="140">
        <v>270.84111844656206</v>
      </c>
      <c r="AH138" s="140">
        <v>338.02793236314272</v>
      </c>
      <c r="AI138" s="140">
        <v>292.23096736679196</v>
      </c>
      <c r="AJ138" s="140">
        <v>447.97748655368014</v>
      </c>
      <c r="AK138" s="140">
        <v>398.06224406340158</v>
      </c>
      <c r="AL138" s="140">
        <v>379.78935510690127</v>
      </c>
      <c r="AM138" s="140">
        <v>264.79461651772908</v>
      </c>
      <c r="AN138" s="140">
        <v>275.13386194559189</v>
      </c>
      <c r="AO138" s="140">
        <v>265.28012686979827</v>
      </c>
      <c r="AP138" s="140">
        <v>317.33558576418994</v>
      </c>
      <c r="AQ138" s="140">
        <v>272.46631759890437</v>
      </c>
      <c r="AR138" s="140">
        <v>247.17293556619998</v>
      </c>
      <c r="AS138" s="140">
        <v>260.97241611068148</v>
      </c>
      <c r="AT138" s="140">
        <v>266.21303412189798</v>
      </c>
      <c r="AU138" s="140">
        <v>230.03165524360946</v>
      </c>
      <c r="AV138" s="140">
        <v>253.15887513587481</v>
      </c>
      <c r="AW138" s="140">
        <v>222.57226090444451</v>
      </c>
      <c r="AX138" s="140">
        <v>165.66537572755149</v>
      </c>
      <c r="AY138" s="140">
        <v>148.04311143043134</v>
      </c>
      <c r="AZ138" s="140">
        <v>139.94572330540819</v>
      </c>
      <c r="BA138" s="191">
        <v>2321.7365578638983</v>
      </c>
      <c r="BB138" s="191">
        <v>3352.2428127543271</v>
      </c>
      <c r="BC138" s="161">
        <v>2523.5772909091938</v>
      </c>
      <c r="BD138" s="165">
        <v>-24.719734462321686</v>
      </c>
      <c r="BE138" s="314"/>
      <c r="BF138" s="207"/>
      <c r="BG138" s="122"/>
    </row>
    <row r="139" spans="1:59" s="212" customFormat="1" ht="20.100000000000001" customHeight="1" thickBot="1">
      <c r="A139" s="210"/>
      <c r="B139" s="203"/>
      <c r="C139" s="204" t="s">
        <v>54</v>
      </c>
      <c r="D139" s="205">
        <v>2595.0869396152721</v>
      </c>
      <c r="E139" s="205">
        <v>2369.9672317196842</v>
      </c>
      <c r="F139" s="205">
        <v>2519.9816533573603</v>
      </c>
      <c r="G139" s="205">
        <v>2555.9748924973592</v>
      </c>
      <c r="H139" s="205">
        <v>2553.6665388367255</v>
      </c>
      <c r="I139" s="205">
        <v>2264.0259572064315</v>
      </c>
      <c r="J139" s="205">
        <v>2098.4517706981951</v>
      </c>
      <c r="K139" s="205">
        <v>2488.4181750651255</v>
      </c>
      <c r="L139" s="205">
        <v>2966.4017064681307</v>
      </c>
      <c r="M139" s="205">
        <v>2278.3596782564496</v>
      </c>
      <c r="N139" s="205">
        <v>2402.4063344211499</v>
      </c>
      <c r="O139" s="205">
        <v>3056.8384002968332</v>
      </c>
      <c r="P139" s="213">
        <v>30149.579278438716</v>
      </c>
      <c r="Q139" s="213">
        <v>2226.1184891193429</v>
      </c>
      <c r="R139" s="205">
        <v>2005.4739335381862</v>
      </c>
      <c r="S139" s="205">
        <v>2641.2729485436739</v>
      </c>
      <c r="T139" s="205">
        <v>2631.7821649282473</v>
      </c>
      <c r="U139" s="205">
        <v>2921.8536878551718</v>
      </c>
      <c r="V139" s="205">
        <v>2771.1884244896883</v>
      </c>
      <c r="W139" s="205">
        <v>2770.2805526385127</v>
      </c>
      <c r="X139" s="205">
        <v>2964.3878937714135</v>
      </c>
      <c r="Y139" s="205">
        <v>2727.3908273845113</v>
      </c>
      <c r="Z139" s="205">
        <v>2730</v>
      </c>
      <c r="AA139" s="205">
        <v>2449.903878014853</v>
      </c>
      <c r="AB139" s="220">
        <v>3374.0905865751574</v>
      </c>
      <c r="AC139" s="220">
        <f t="shared" si="1"/>
        <v>32213.743386858761</v>
      </c>
      <c r="AD139" s="205">
        <v>2900.6609535617822</v>
      </c>
      <c r="AE139" s="220">
        <v>2600.826166306721</v>
      </c>
      <c r="AF139" s="205">
        <v>2895.9366942565998</v>
      </c>
      <c r="AG139" s="220">
        <v>2990.2365345834</v>
      </c>
      <c r="AH139" s="220">
        <v>2642.3764070006005</v>
      </c>
      <c r="AI139" s="220">
        <v>2692.3063997812783</v>
      </c>
      <c r="AJ139" s="220">
        <v>3398.5481713165486</v>
      </c>
      <c r="AK139" s="220">
        <v>3397.354601047874</v>
      </c>
      <c r="AL139" s="220">
        <v>3386.7886569290913</v>
      </c>
      <c r="AM139" s="220">
        <v>3364.8582432127068</v>
      </c>
      <c r="AN139" s="220">
        <v>2912.5043515126381</v>
      </c>
      <c r="AO139" s="329">
        <v>4085.2586015307438</v>
      </c>
      <c r="AP139" s="329">
        <v>3123.8880596374383</v>
      </c>
      <c r="AQ139" s="329">
        <v>3088.1871553821552</v>
      </c>
      <c r="AR139" s="329">
        <v>3160.5816201298758</v>
      </c>
      <c r="AS139" s="329">
        <v>3210.8787092105908</v>
      </c>
      <c r="AT139" s="329">
        <v>3831.4828015051412</v>
      </c>
      <c r="AU139" s="329">
        <v>3447.2536412691998</v>
      </c>
      <c r="AV139" s="329">
        <v>2974.2870326262</v>
      </c>
      <c r="AW139" s="329">
        <v>3009.4602071108802</v>
      </c>
      <c r="AX139" s="329">
        <v>3484.9340151539482</v>
      </c>
      <c r="AY139" s="329">
        <v>3727.4411462032367</v>
      </c>
      <c r="AZ139" s="329">
        <v>3723.5375817608642</v>
      </c>
      <c r="BA139" s="327">
        <v>28839.652800283606</v>
      </c>
      <c r="BB139" s="327">
        <v>33182.397179509244</v>
      </c>
      <c r="BC139" s="328">
        <v>36781.931969989535</v>
      </c>
      <c r="BD139" s="328">
        <v>10.847723782605655</v>
      </c>
      <c r="BE139" s="312"/>
      <c r="BF139" s="207"/>
      <c r="BG139" s="208"/>
    </row>
    <row r="140" spans="1:59" ht="20.100000000000001" customHeight="1">
      <c r="A140" s="48"/>
      <c r="B140" s="123" t="s">
        <v>52</v>
      </c>
      <c r="C140" s="124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43"/>
      <c r="Q140" s="43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143"/>
      <c r="AC140" s="143"/>
      <c r="AD140" s="46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  <c r="AS140" s="232"/>
      <c r="AT140" s="232"/>
      <c r="AU140" s="232"/>
      <c r="AV140" s="232"/>
      <c r="AW140" s="232"/>
      <c r="AX140" s="232"/>
      <c r="AY140" s="232"/>
      <c r="AZ140" s="232"/>
      <c r="BA140" s="277"/>
      <c r="BB140" s="174"/>
      <c r="BC140" s="174"/>
      <c r="BD140" s="174"/>
      <c r="BE140" s="314"/>
      <c r="BF140" s="207"/>
      <c r="BG140" s="122"/>
    </row>
    <row r="141" spans="1:59" ht="20.100000000000001" customHeight="1" thickBot="1">
      <c r="A141" s="48"/>
      <c r="B141" s="406" t="s">
        <v>10</v>
      </c>
      <c r="C141" s="407"/>
      <c r="D141" s="187">
        <v>92.605724815272424</v>
      </c>
      <c r="E141" s="110">
        <v>49.364808959683899</v>
      </c>
      <c r="F141" s="110">
        <v>49.626379357362069</v>
      </c>
      <c r="G141" s="110">
        <v>32.14428279735862</v>
      </c>
      <c r="H141" s="110">
        <v>31.513912236725282</v>
      </c>
      <c r="I141" s="110">
        <v>45.622611025831034</v>
      </c>
      <c r="J141" s="110">
        <v>37.401815798195408</v>
      </c>
      <c r="K141" s="110">
        <v>37.60100256512299</v>
      </c>
      <c r="L141" s="110">
        <v>35.638633201233333</v>
      </c>
      <c r="M141" s="110">
        <v>36.341325060449421</v>
      </c>
      <c r="N141" s="110">
        <v>33.324665841150576</v>
      </c>
      <c r="O141" s="110">
        <v>40.967584492833332</v>
      </c>
      <c r="P141" s="187">
        <v>522.15274615121837</v>
      </c>
      <c r="Q141" s="187">
        <v>33.403871527741387</v>
      </c>
      <c r="R141" s="110">
        <v>39.956142142186202</v>
      </c>
      <c r="S141" s="110">
        <v>43.079596107673567</v>
      </c>
      <c r="T141" s="110">
        <v>51.159843308247119</v>
      </c>
      <c r="U141" s="110">
        <v>48.389063055171263</v>
      </c>
      <c r="V141" s="110">
        <v>62.19306328968851</v>
      </c>
      <c r="W141" s="110">
        <v>52.03328234851265</v>
      </c>
      <c r="X141" s="110">
        <v>43.051044081412641</v>
      </c>
      <c r="Y141" s="110">
        <v>44.032143984511499</v>
      </c>
      <c r="Z141" s="110">
        <v>48</v>
      </c>
      <c r="AA141" s="110">
        <v>43.845902004852874</v>
      </c>
      <c r="AB141" s="269">
        <v>50.263538575157476</v>
      </c>
      <c r="AC141" s="269">
        <f t="shared" si="1"/>
        <v>559.40749042515517</v>
      </c>
      <c r="AD141" s="63">
        <v>54.444791761782767</v>
      </c>
      <c r="AE141" s="116">
        <v>45.667300306721835</v>
      </c>
      <c r="AF141" s="116">
        <v>46.278491256599999</v>
      </c>
      <c r="AG141" s="116">
        <v>44.885276813399997</v>
      </c>
      <c r="AH141" s="116">
        <v>44.979515320600001</v>
      </c>
      <c r="AI141" s="116">
        <v>32.385958211278179</v>
      </c>
      <c r="AJ141" s="116">
        <v>33.334066530749432</v>
      </c>
      <c r="AK141" s="116">
        <v>35.335969223873562</v>
      </c>
      <c r="AL141" s="116">
        <v>35.061147191490825</v>
      </c>
      <c r="AM141" s="116">
        <v>35.846251512706907</v>
      </c>
      <c r="AN141" s="116">
        <v>34.259430832637939</v>
      </c>
      <c r="AO141" s="116">
        <v>34.722661470743688</v>
      </c>
      <c r="AP141" s="116">
        <v>34.653519337437928</v>
      </c>
      <c r="AQ141" s="116">
        <v>41.017308802155185</v>
      </c>
      <c r="AR141" s="116">
        <v>41.686639029875863</v>
      </c>
      <c r="AS141" s="116">
        <v>41.57397745059081</v>
      </c>
      <c r="AT141" s="116">
        <v>46.050675345141379</v>
      </c>
      <c r="AU141" s="116">
        <v>41.668656689199999</v>
      </c>
      <c r="AV141" s="116">
        <v>46.339244646200001</v>
      </c>
      <c r="AW141" s="116">
        <v>39.802820310880001</v>
      </c>
      <c r="AX141" s="116">
        <v>30.758569073948003</v>
      </c>
      <c r="AY141" s="116">
        <v>30.325608023236001</v>
      </c>
      <c r="AZ141" s="116">
        <v>29.262397213663998</v>
      </c>
      <c r="BA141" s="192">
        <v>509.14395184999768</v>
      </c>
      <c r="BB141" s="165">
        <v>442.47819896184143</v>
      </c>
      <c r="BC141" s="165">
        <v>423.13941592232914</v>
      </c>
      <c r="BD141" s="165">
        <v>-4.3705617779329353</v>
      </c>
      <c r="BE141" s="314"/>
      <c r="BF141" s="207"/>
      <c r="BG141" s="122"/>
    </row>
    <row r="142" spans="1:59" ht="20.100000000000001" customHeight="1">
      <c r="A142" s="48"/>
      <c r="B142" s="121" t="s">
        <v>53</v>
      </c>
      <c r="C142" s="18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19"/>
      <c r="Q142" s="119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40"/>
      <c r="AC142" s="140"/>
      <c r="AD142" s="15"/>
      <c r="AE142" s="140"/>
      <c r="AF142" s="15"/>
      <c r="AG142" s="140"/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91"/>
      <c r="BB142" s="191"/>
      <c r="BC142" s="161"/>
      <c r="BD142" s="161"/>
      <c r="BE142" s="314"/>
      <c r="BF142" s="207"/>
      <c r="BG142" s="122"/>
    </row>
    <row r="143" spans="1:59" ht="20.100000000000001" customHeight="1" thickBot="1">
      <c r="A143" s="48"/>
      <c r="B143" s="406" t="s">
        <v>10</v>
      </c>
      <c r="C143" s="409"/>
      <c r="D143" s="15">
        <v>2502.4812147999996</v>
      </c>
      <c r="E143" s="15">
        <v>2320.6024227600001</v>
      </c>
      <c r="F143" s="15">
        <v>2470.3552739999982</v>
      </c>
      <c r="G143" s="15">
        <v>2523.8306097000004</v>
      </c>
      <c r="H143" s="15">
        <v>2522.1526266000001</v>
      </c>
      <c r="I143" s="15">
        <v>2218.4033461806002</v>
      </c>
      <c r="J143" s="15">
        <v>2061.0499548999996</v>
      </c>
      <c r="K143" s="15">
        <v>2450.8171725000025</v>
      </c>
      <c r="L143" s="15">
        <v>2930.7630732668972</v>
      </c>
      <c r="M143" s="15">
        <v>2242.0183531960001</v>
      </c>
      <c r="N143" s="15">
        <v>2369.0816685799996</v>
      </c>
      <c r="O143" s="15">
        <v>3015.8708158039999</v>
      </c>
      <c r="P143" s="119">
        <v>29627.426532287496</v>
      </c>
      <c r="Q143" s="119">
        <v>2192.7146175916014</v>
      </c>
      <c r="R143" s="15">
        <v>1965.5177913959999</v>
      </c>
      <c r="S143" s="15">
        <v>2598.1933524360002</v>
      </c>
      <c r="T143" s="15">
        <v>2580.6223216200001</v>
      </c>
      <c r="U143" s="15">
        <v>2873.4646248000004</v>
      </c>
      <c r="V143" s="15">
        <v>2708.9953611999999</v>
      </c>
      <c r="W143" s="15">
        <v>2718.24727029</v>
      </c>
      <c r="X143" s="15">
        <v>2921.3368496900007</v>
      </c>
      <c r="Y143" s="15">
        <v>2683.3586833999998</v>
      </c>
      <c r="Z143" s="15">
        <v>2682</v>
      </c>
      <c r="AA143" s="15">
        <v>2406.0579760099999</v>
      </c>
      <c r="AB143" s="140">
        <v>3323.8270480000001</v>
      </c>
      <c r="AC143" s="140">
        <f t="shared" si="1"/>
        <v>31654.3358964336</v>
      </c>
      <c r="AD143" s="15">
        <v>2846.2161617999996</v>
      </c>
      <c r="AE143" s="140">
        <v>2555.1588659999993</v>
      </c>
      <c r="AF143" s="15">
        <v>2849.658203</v>
      </c>
      <c r="AG143" s="140">
        <v>2945.3512577699998</v>
      </c>
      <c r="AH143" s="140">
        <v>2597.3968916800004</v>
      </c>
      <c r="AI143" s="140">
        <v>2659.9204415700001</v>
      </c>
      <c r="AJ143" s="140">
        <v>3365.214104785799</v>
      </c>
      <c r="AK143" s="140">
        <v>3362.0186318240003</v>
      </c>
      <c r="AL143" s="140">
        <v>3351.7275097376005</v>
      </c>
      <c r="AM143" s="140">
        <v>3329.0119916999997</v>
      </c>
      <c r="AN143" s="140">
        <v>2878.2449206800002</v>
      </c>
      <c r="AO143" s="140">
        <v>4050.53594006</v>
      </c>
      <c r="AP143" s="140">
        <v>3089.2345403000004</v>
      </c>
      <c r="AQ143" s="140">
        <v>3047.16984658</v>
      </c>
      <c r="AR143" s="140">
        <v>3118.8949810999998</v>
      </c>
      <c r="AS143" s="140">
        <v>3169.3047317599999</v>
      </c>
      <c r="AT143" s="140">
        <v>3785.4321261599998</v>
      </c>
      <c r="AU143" s="140">
        <v>3405.5849845799999</v>
      </c>
      <c r="AV143" s="140">
        <v>2927.9477879800002</v>
      </c>
      <c r="AW143" s="140">
        <v>2969.6573868</v>
      </c>
      <c r="AX143" s="140">
        <v>3454.1754460800003</v>
      </c>
      <c r="AY143" s="140">
        <v>3697.1155381800008</v>
      </c>
      <c r="AZ143" s="140">
        <v>3694.2751845472003</v>
      </c>
      <c r="BA143" s="192">
        <v>28330.508848433601</v>
      </c>
      <c r="BB143" s="191">
        <v>32739.918980547402</v>
      </c>
      <c r="BC143" s="161">
        <v>36358.7925540672</v>
      </c>
      <c r="BD143" s="165">
        <v>11.053398072456977</v>
      </c>
      <c r="BE143" s="314"/>
      <c r="BF143" s="207"/>
      <c r="BG143" s="122"/>
    </row>
    <row r="144" spans="1:59" s="212" customFormat="1" ht="20.100000000000001" customHeight="1" thickBot="1">
      <c r="A144" s="210"/>
      <c r="B144" s="214"/>
      <c r="C144" s="204" t="s">
        <v>89</v>
      </c>
      <c r="D144" s="205">
        <v>3710435</v>
      </c>
      <c r="E144" s="205">
        <v>3329560</v>
      </c>
      <c r="F144" s="205">
        <v>3748639</v>
      </c>
      <c r="G144" s="205">
        <v>3779206</v>
      </c>
      <c r="H144" s="205">
        <v>3815226</v>
      </c>
      <c r="I144" s="205">
        <v>3403319</v>
      </c>
      <c r="J144" s="205">
        <v>4058771</v>
      </c>
      <c r="K144" s="205">
        <v>4549022</v>
      </c>
      <c r="L144" s="205">
        <v>4666666</v>
      </c>
      <c r="M144" s="205">
        <v>4520339</v>
      </c>
      <c r="N144" s="205">
        <v>4638977</v>
      </c>
      <c r="O144" s="205">
        <v>5374094</v>
      </c>
      <c r="P144" s="213">
        <v>49594254</v>
      </c>
      <c r="Q144" s="213">
        <v>5450335</v>
      </c>
      <c r="R144" s="205">
        <v>4634011</v>
      </c>
      <c r="S144" s="205">
        <v>5474494</v>
      </c>
      <c r="T144" s="205">
        <v>5865499</v>
      </c>
      <c r="U144" s="205">
        <v>5993260</v>
      </c>
      <c r="V144" s="205">
        <v>6687942</v>
      </c>
      <c r="W144" s="205">
        <v>5842625</v>
      </c>
      <c r="X144" s="205">
        <v>5696599</v>
      </c>
      <c r="Y144" s="205">
        <v>5674823</v>
      </c>
      <c r="Z144" s="205">
        <v>5404717</v>
      </c>
      <c r="AA144" s="205">
        <v>4368785</v>
      </c>
      <c r="AB144" s="220">
        <v>6017510</v>
      </c>
      <c r="AC144" s="220">
        <f t="shared" ref="AC144:AC199" si="2">SUM(Q144:AB144)</f>
        <v>67110600</v>
      </c>
      <c r="AD144" s="205">
        <v>6364266</v>
      </c>
      <c r="AE144" s="220">
        <v>5450985</v>
      </c>
      <c r="AF144" s="205">
        <v>6364147</v>
      </c>
      <c r="AG144" s="220">
        <v>5793558</v>
      </c>
      <c r="AH144" s="220">
        <v>6312305</v>
      </c>
      <c r="AI144" s="220">
        <v>6095609</v>
      </c>
      <c r="AJ144" s="220">
        <v>6644988</v>
      </c>
      <c r="AK144" s="220">
        <v>6290141</v>
      </c>
      <c r="AL144" s="220">
        <v>6241743</v>
      </c>
      <c r="AM144" s="220">
        <v>6598531</v>
      </c>
      <c r="AN144" s="220">
        <v>6443914</v>
      </c>
      <c r="AO144" s="329">
        <v>6812923</v>
      </c>
      <c r="AP144" s="329">
        <v>6541277</v>
      </c>
      <c r="AQ144" s="329">
        <v>5822928</v>
      </c>
      <c r="AR144" s="329">
        <v>6533096</v>
      </c>
      <c r="AS144" s="329">
        <v>6675516</v>
      </c>
      <c r="AT144" s="329">
        <v>6246993</v>
      </c>
      <c r="AU144" s="329">
        <v>5968935</v>
      </c>
      <c r="AV144" s="329">
        <v>6407838</v>
      </c>
      <c r="AW144" s="329">
        <v>6406619</v>
      </c>
      <c r="AX144" s="329">
        <v>6246009</v>
      </c>
      <c r="AY144" s="329">
        <v>6219537</v>
      </c>
      <c r="AZ144" s="329">
        <v>5705841</v>
      </c>
      <c r="BA144" s="327">
        <v>61093090</v>
      </c>
      <c r="BB144" s="327">
        <v>68600187</v>
      </c>
      <c r="BC144" s="334">
        <v>68774589</v>
      </c>
      <c r="BD144" s="334">
        <v>0.2542296276830891</v>
      </c>
      <c r="BE144" s="312"/>
      <c r="BF144" s="207"/>
      <c r="BG144" s="208"/>
    </row>
    <row r="145" spans="1:59" ht="20.100000000000001" customHeight="1" thickBot="1">
      <c r="A145" s="48"/>
      <c r="B145" s="428" t="s">
        <v>49</v>
      </c>
      <c r="C145" s="429"/>
      <c r="D145" s="22">
        <v>2919335</v>
      </c>
      <c r="E145" s="22">
        <v>2534051</v>
      </c>
      <c r="F145" s="22">
        <v>2786148</v>
      </c>
      <c r="G145" s="22">
        <v>2829625</v>
      </c>
      <c r="H145" s="22">
        <v>2841136</v>
      </c>
      <c r="I145" s="22">
        <v>2498440</v>
      </c>
      <c r="J145" s="22">
        <v>3025503</v>
      </c>
      <c r="K145" s="22">
        <v>3366551</v>
      </c>
      <c r="L145" s="22">
        <v>3500677</v>
      </c>
      <c r="M145" s="22">
        <v>3378157</v>
      </c>
      <c r="N145" s="22">
        <v>3459275</v>
      </c>
      <c r="O145" s="22">
        <v>3920507</v>
      </c>
      <c r="P145" s="44">
        <v>37059405</v>
      </c>
      <c r="Q145" s="44">
        <v>4227856</v>
      </c>
      <c r="R145" s="22">
        <v>3559686</v>
      </c>
      <c r="S145" s="22">
        <v>4061368</v>
      </c>
      <c r="T145" s="22">
        <v>4544340</v>
      </c>
      <c r="U145" s="22">
        <v>4516697</v>
      </c>
      <c r="V145" s="22">
        <v>5306789</v>
      </c>
      <c r="W145" s="22">
        <v>4433781</v>
      </c>
      <c r="X145" s="22">
        <v>4127457</v>
      </c>
      <c r="Y145" s="22">
        <v>4181075</v>
      </c>
      <c r="Z145" s="22">
        <v>3976869</v>
      </c>
      <c r="AA145" s="22">
        <v>3244666</v>
      </c>
      <c r="AB145" s="194">
        <v>4352603</v>
      </c>
      <c r="AC145" s="194">
        <f t="shared" si="2"/>
        <v>50533187</v>
      </c>
      <c r="AD145" s="22">
        <v>4814787</v>
      </c>
      <c r="AE145" s="194">
        <v>4076920</v>
      </c>
      <c r="AF145" s="22">
        <v>4793938</v>
      </c>
      <c r="AG145" s="194">
        <v>4246631</v>
      </c>
      <c r="AH145" s="194">
        <v>4493232</v>
      </c>
      <c r="AI145" s="194">
        <v>4416727</v>
      </c>
      <c r="AJ145" s="194">
        <v>4794215</v>
      </c>
      <c r="AK145" s="194">
        <v>4521259</v>
      </c>
      <c r="AL145" s="194">
        <v>4496048</v>
      </c>
      <c r="AM145" s="194">
        <v>4758429</v>
      </c>
      <c r="AN145" s="194">
        <v>4692167</v>
      </c>
      <c r="AO145" s="194">
        <v>4950316</v>
      </c>
      <c r="AP145" s="194">
        <v>4611267</v>
      </c>
      <c r="AQ145" s="194">
        <v>4175188</v>
      </c>
      <c r="AR145" s="194">
        <v>4878030</v>
      </c>
      <c r="AS145" s="194">
        <v>4824566</v>
      </c>
      <c r="AT145" s="194">
        <v>4596212</v>
      </c>
      <c r="AU145" s="194">
        <v>4356171</v>
      </c>
      <c r="AV145" s="194">
        <v>4449239</v>
      </c>
      <c r="AW145" s="194">
        <v>4492572</v>
      </c>
      <c r="AX145" s="194">
        <v>4392071</v>
      </c>
      <c r="AY145" s="194">
        <v>4463973</v>
      </c>
      <c r="AZ145" s="194">
        <v>4059240</v>
      </c>
      <c r="BA145" s="256">
        <v>46180584</v>
      </c>
      <c r="BB145" s="283">
        <v>50104353</v>
      </c>
      <c r="BC145" s="256">
        <v>49298529</v>
      </c>
      <c r="BD145" s="256">
        <v>-1.6082913993520687</v>
      </c>
      <c r="BE145" s="314"/>
      <c r="BF145" s="207"/>
      <c r="BG145" s="122"/>
    </row>
    <row r="146" spans="1:59" ht="20.100000000000001" customHeight="1" thickBot="1">
      <c r="A146" s="48"/>
      <c r="B146" s="125" t="s">
        <v>50</v>
      </c>
      <c r="C146" s="126"/>
      <c r="D146" s="22">
        <v>791100</v>
      </c>
      <c r="E146" s="22">
        <v>795509</v>
      </c>
      <c r="F146" s="22">
        <v>962491</v>
      </c>
      <c r="G146" s="22">
        <v>949581</v>
      </c>
      <c r="H146" s="22">
        <v>974090</v>
      </c>
      <c r="I146" s="22">
        <v>904879</v>
      </c>
      <c r="J146" s="22">
        <v>1033268</v>
      </c>
      <c r="K146" s="22">
        <v>1182471</v>
      </c>
      <c r="L146" s="22">
        <v>1165989</v>
      </c>
      <c r="M146" s="22">
        <v>1142182</v>
      </c>
      <c r="N146" s="22">
        <v>1179702</v>
      </c>
      <c r="O146" s="22">
        <v>1453587</v>
      </c>
      <c r="P146" s="44">
        <v>12534849</v>
      </c>
      <c r="Q146" s="44">
        <v>1222479</v>
      </c>
      <c r="R146" s="22">
        <v>1074325</v>
      </c>
      <c r="S146" s="22">
        <v>1413126</v>
      </c>
      <c r="T146" s="22">
        <v>1321159</v>
      </c>
      <c r="U146" s="22">
        <v>1476563</v>
      </c>
      <c r="V146" s="22">
        <v>1381153</v>
      </c>
      <c r="W146" s="22">
        <v>1408844</v>
      </c>
      <c r="X146" s="22">
        <v>1569142</v>
      </c>
      <c r="Y146" s="22">
        <v>1493748</v>
      </c>
      <c r="Z146" s="22">
        <v>1427848</v>
      </c>
      <c r="AA146" s="22">
        <v>1124119</v>
      </c>
      <c r="AB146" s="194">
        <v>1664907</v>
      </c>
      <c r="AC146" s="194">
        <f t="shared" si="2"/>
        <v>16577413</v>
      </c>
      <c r="AD146" s="22">
        <v>1549479</v>
      </c>
      <c r="AE146" s="194">
        <v>1374065</v>
      </c>
      <c r="AF146" s="22">
        <v>1570209</v>
      </c>
      <c r="AG146" s="116">
        <v>1546927</v>
      </c>
      <c r="AH146" s="116">
        <v>1819073</v>
      </c>
      <c r="AI146" s="116">
        <v>1678882</v>
      </c>
      <c r="AJ146" s="116">
        <v>1850773</v>
      </c>
      <c r="AK146" s="116">
        <v>1768882</v>
      </c>
      <c r="AL146" s="116">
        <v>1745695</v>
      </c>
      <c r="AM146" s="116">
        <v>1840102</v>
      </c>
      <c r="AN146" s="116">
        <v>1751747</v>
      </c>
      <c r="AO146" s="116">
        <v>1862607</v>
      </c>
      <c r="AP146" s="116">
        <v>1930010</v>
      </c>
      <c r="AQ146" s="116">
        <v>1647740</v>
      </c>
      <c r="AR146" s="116">
        <v>1655066</v>
      </c>
      <c r="AS146" s="116">
        <v>1850950</v>
      </c>
      <c r="AT146" s="116">
        <v>1650781</v>
      </c>
      <c r="AU146" s="116">
        <v>1612764</v>
      </c>
      <c r="AV146" s="116">
        <v>1958599</v>
      </c>
      <c r="AW146" s="116">
        <v>1914047</v>
      </c>
      <c r="AX146" s="116">
        <v>1853938</v>
      </c>
      <c r="AY146" s="116">
        <v>1755564</v>
      </c>
      <c r="AZ146" s="116">
        <v>1646601</v>
      </c>
      <c r="BA146" s="192">
        <v>14912506</v>
      </c>
      <c r="BB146" s="283">
        <v>18495834</v>
      </c>
      <c r="BC146" s="192">
        <v>19476060</v>
      </c>
      <c r="BD146" s="255">
        <v>5.2997123568474969</v>
      </c>
      <c r="BE146" s="314"/>
      <c r="BF146" s="207"/>
      <c r="BG146" s="122"/>
    </row>
    <row r="147" spans="1:59" s="212" customFormat="1" ht="35.25" customHeight="1" thickBot="1">
      <c r="A147" s="210"/>
      <c r="B147" s="203"/>
      <c r="C147" s="224" t="s">
        <v>96</v>
      </c>
      <c r="D147" s="205">
        <v>1794523</v>
      </c>
      <c r="E147" s="205">
        <v>1453723</v>
      </c>
      <c r="F147" s="205">
        <v>1409346</v>
      </c>
      <c r="G147" s="205">
        <v>1509953</v>
      </c>
      <c r="H147" s="205">
        <v>1482639</v>
      </c>
      <c r="I147" s="205">
        <v>1544279</v>
      </c>
      <c r="J147" s="205">
        <v>1692529</v>
      </c>
      <c r="K147" s="205">
        <v>1950733</v>
      </c>
      <c r="L147" s="205">
        <v>1344443</v>
      </c>
      <c r="M147" s="205">
        <v>1392775</v>
      </c>
      <c r="N147" s="205">
        <v>1468644</v>
      </c>
      <c r="O147" s="205">
        <v>1742023</v>
      </c>
      <c r="P147" s="213">
        <v>18785610</v>
      </c>
      <c r="Q147" s="213">
        <v>1414360</v>
      </c>
      <c r="R147" s="205">
        <v>1238746</v>
      </c>
      <c r="S147" s="205">
        <v>1322016</v>
      </c>
      <c r="T147" s="205">
        <v>1276278</v>
      </c>
      <c r="U147" s="205">
        <v>1321995</v>
      </c>
      <c r="V147" s="205">
        <v>1300043</v>
      </c>
      <c r="W147" s="205">
        <v>1302939</v>
      </c>
      <c r="X147" s="205">
        <v>1450563</v>
      </c>
      <c r="Y147" s="205">
        <v>1314153</v>
      </c>
      <c r="Z147" s="205">
        <v>1367374</v>
      </c>
      <c r="AA147" s="205">
        <v>1338507</v>
      </c>
      <c r="AB147" s="220">
        <v>1521059</v>
      </c>
      <c r="AC147" s="220">
        <f t="shared" si="2"/>
        <v>16168033</v>
      </c>
      <c r="AD147" s="205">
        <v>1496138</v>
      </c>
      <c r="AE147" s="220">
        <v>1240816</v>
      </c>
      <c r="AF147" s="205">
        <v>1394830</v>
      </c>
      <c r="AG147" s="220">
        <v>1344269</v>
      </c>
      <c r="AH147" s="220">
        <v>1494798</v>
      </c>
      <c r="AI147" s="220">
        <v>1436082</v>
      </c>
      <c r="AJ147" s="220">
        <v>1659451</v>
      </c>
      <c r="AK147" s="220">
        <v>1591997</v>
      </c>
      <c r="AL147" s="220">
        <v>1535384</v>
      </c>
      <c r="AM147" s="220">
        <v>1640667</v>
      </c>
      <c r="AN147" s="220">
        <v>1708477</v>
      </c>
      <c r="AO147" s="329">
        <v>1895884</v>
      </c>
      <c r="AP147" s="329">
        <v>2035119</v>
      </c>
      <c r="AQ147" s="329">
        <v>1824622</v>
      </c>
      <c r="AR147" s="329">
        <v>1993469</v>
      </c>
      <c r="AS147" s="329">
        <v>2001899</v>
      </c>
      <c r="AT147" s="329">
        <v>1952554</v>
      </c>
      <c r="AU147" s="329">
        <v>1956908</v>
      </c>
      <c r="AV147" s="329">
        <v>2241087</v>
      </c>
      <c r="AW147" s="329">
        <v>2095189</v>
      </c>
      <c r="AX147" s="329">
        <v>1999665</v>
      </c>
      <c r="AY147" s="329">
        <v>2024122</v>
      </c>
      <c r="AZ147" s="329">
        <v>1888116</v>
      </c>
      <c r="BA147" s="327">
        <v>14646974</v>
      </c>
      <c r="BB147" s="347">
        <v>16542909</v>
      </c>
      <c r="BC147" s="332">
        <v>22012750</v>
      </c>
      <c r="BD147" s="348">
        <v>33.064565609349607</v>
      </c>
      <c r="BE147" s="312"/>
      <c r="BF147" s="207"/>
      <c r="BG147" s="208"/>
    </row>
    <row r="148" spans="1:59" ht="20.100000000000001" customHeight="1" thickBot="1">
      <c r="A148" s="48"/>
      <c r="B148" s="121" t="s">
        <v>97</v>
      </c>
      <c r="C148" s="18"/>
      <c r="D148" s="22">
        <v>1591781</v>
      </c>
      <c r="E148" s="22">
        <v>1277528</v>
      </c>
      <c r="F148" s="22">
        <v>1214321</v>
      </c>
      <c r="G148" s="22">
        <v>1317851</v>
      </c>
      <c r="H148" s="22">
        <v>1263131</v>
      </c>
      <c r="I148" s="22">
        <v>1310615</v>
      </c>
      <c r="J148" s="22">
        <v>1406672</v>
      </c>
      <c r="K148" s="22">
        <v>1686193</v>
      </c>
      <c r="L148" s="22">
        <v>1086118</v>
      </c>
      <c r="M148" s="22">
        <v>1132187</v>
      </c>
      <c r="N148" s="22">
        <v>1198478</v>
      </c>
      <c r="O148" s="22">
        <v>1465986</v>
      </c>
      <c r="P148" s="44">
        <v>15950861</v>
      </c>
      <c r="Q148" s="44">
        <v>1137963</v>
      </c>
      <c r="R148" s="22">
        <v>1012433</v>
      </c>
      <c r="S148" s="22">
        <v>1060251</v>
      </c>
      <c r="T148" s="22">
        <v>1009835</v>
      </c>
      <c r="U148" s="22">
        <v>1029321</v>
      </c>
      <c r="V148" s="22">
        <v>1011608</v>
      </c>
      <c r="W148" s="22">
        <v>973022</v>
      </c>
      <c r="X148" s="22">
        <v>1151411</v>
      </c>
      <c r="Y148" s="22">
        <v>1009098</v>
      </c>
      <c r="Z148" s="22">
        <v>1051249</v>
      </c>
      <c r="AA148" s="22">
        <v>1027662</v>
      </c>
      <c r="AB148" s="194">
        <v>1188982</v>
      </c>
      <c r="AC148" s="194">
        <f t="shared" si="2"/>
        <v>12662835</v>
      </c>
      <c r="AD148" s="22">
        <v>1148636</v>
      </c>
      <c r="AE148" s="194">
        <v>969292</v>
      </c>
      <c r="AF148" s="22">
        <v>1077508</v>
      </c>
      <c r="AG148" s="194">
        <v>1030741</v>
      </c>
      <c r="AH148" s="194">
        <v>1130664</v>
      </c>
      <c r="AI148" s="194">
        <v>1090538</v>
      </c>
      <c r="AJ148" s="194">
        <v>1255871</v>
      </c>
      <c r="AK148" s="194">
        <v>1238992</v>
      </c>
      <c r="AL148" s="194">
        <v>1181702</v>
      </c>
      <c r="AM148" s="194">
        <v>1265206</v>
      </c>
      <c r="AN148" s="194">
        <v>1331128</v>
      </c>
      <c r="AO148" s="194">
        <v>1519279</v>
      </c>
      <c r="AP148" s="194">
        <v>1607438</v>
      </c>
      <c r="AQ148" s="194">
        <v>1483985</v>
      </c>
      <c r="AR148" s="194">
        <v>1647245</v>
      </c>
      <c r="AS148" s="194">
        <v>1634848</v>
      </c>
      <c r="AT148" s="194">
        <v>1567654</v>
      </c>
      <c r="AU148" s="194">
        <v>1586426</v>
      </c>
      <c r="AV148" s="194">
        <v>1799411</v>
      </c>
      <c r="AW148" s="194">
        <v>1693921</v>
      </c>
      <c r="AX148" s="194">
        <v>1605159</v>
      </c>
      <c r="AY148" s="194">
        <v>1635924</v>
      </c>
      <c r="AZ148" s="194">
        <v>1527665</v>
      </c>
      <c r="BA148" s="256">
        <v>11473853</v>
      </c>
      <c r="BB148" s="283">
        <v>12720278</v>
      </c>
      <c r="BC148" s="256">
        <v>17789676</v>
      </c>
      <c r="BD148" s="175">
        <v>39.852886863007228</v>
      </c>
      <c r="BE148" s="314"/>
      <c r="BF148" s="207"/>
      <c r="BG148" s="122"/>
    </row>
    <row r="149" spans="1:59" ht="20.100000000000001" customHeight="1" thickBot="1">
      <c r="A149" s="48"/>
      <c r="B149" s="121" t="s">
        <v>98</v>
      </c>
      <c r="C149" s="18"/>
      <c r="D149" s="15">
        <v>202742</v>
      </c>
      <c r="E149" s="15">
        <v>176195</v>
      </c>
      <c r="F149" s="15">
        <v>195025</v>
      </c>
      <c r="G149" s="15">
        <v>192102</v>
      </c>
      <c r="H149" s="15">
        <v>219508</v>
      </c>
      <c r="I149" s="15">
        <v>233664</v>
      </c>
      <c r="J149" s="15">
        <v>285857</v>
      </c>
      <c r="K149" s="15">
        <v>264540</v>
      </c>
      <c r="L149" s="15">
        <v>258325</v>
      </c>
      <c r="M149" s="15">
        <v>260588</v>
      </c>
      <c r="N149" s="15">
        <v>270166</v>
      </c>
      <c r="O149" s="15">
        <v>276037</v>
      </c>
      <c r="P149" s="119">
        <v>2834749</v>
      </c>
      <c r="Q149" s="119">
        <v>276397</v>
      </c>
      <c r="R149" s="15">
        <v>226313</v>
      </c>
      <c r="S149" s="15">
        <v>261765</v>
      </c>
      <c r="T149" s="15">
        <v>266443</v>
      </c>
      <c r="U149" s="15">
        <v>292674</v>
      </c>
      <c r="V149" s="15">
        <v>288435</v>
      </c>
      <c r="W149" s="15">
        <v>329917</v>
      </c>
      <c r="X149" s="15">
        <v>299152</v>
      </c>
      <c r="Y149" s="15">
        <v>305055</v>
      </c>
      <c r="Z149" s="15">
        <v>316125</v>
      </c>
      <c r="AA149" s="15">
        <v>310845</v>
      </c>
      <c r="AB149" s="140">
        <v>332077</v>
      </c>
      <c r="AC149" s="140">
        <f t="shared" si="2"/>
        <v>3505198</v>
      </c>
      <c r="AD149" s="15">
        <v>347502</v>
      </c>
      <c r="AE149" s="140">
        <v>271524</v>
      </c>
      <c r="AF149" s="15">
        <v>317322</v>
      </c>
      <c r="AG149" s="140">
        <v>313528</v>
      </c>
      <c r="AH149" s="140">
        <v>364134</v>
      </c>
      <c r="AI149" s="140">
        <v>345544</v>
      </c>
      <c r="AJ149" s="140">
        <v>403580</v>
      </c>
      <c r="AK149" s="140">
        <v>353005</v>
      </c>
      <c r="AL149" s="140">
        <v>353682</v>
      </c>
      <c r="AM149" s="140">
        <v>375461</v>
      </c>
      <c r="AN149" s="140">
        <v>377349</v>
      </c>
      <c r="AO149" s="140">
        <v>376605</v>
      </c>
      <c r="AP149" s="140">
        <v>427681</v>
      </c>
      <c r="AQ149" s="140">
        <v>340637</v>
      </c>
      <c r="AR149" s="140">
        <v>346224</v>
      </c>
      <c r="AS149" s="140">
        <v>367051</v>
      </c>
      <c r="AT149" s="140">
        <v>384900</v>
      </c>
      <c r="AU149" s="140">
        <v>370482</v>
      </c>
      <c r="AV149" s="140">
        <v>441676</v>
      </c>
      <c r="AW149" s="140">
        <v>401268</v>
      </c>
      <c r="AX149" s="140">
        <v>394506</v>
      </c>
      <c r="AY149" s="140">
        <v>388198</v>
      </c>
      <c r="AZ149" s="140">
        <v>360451</v>
      </c>
      <c r="BA149" s="191">
        <v>3173121</v>
      </c>
      <c r="BB149" s="283">
        <v>3822631</v>
      </c>
      <c r="BC149" s="256">
        <v>4223074</v>
      </c>
      <c r="BD149" s="256">
        <v>10.475586055782005</v>
      </c>
      <c r="BE149" s="314"/>
      <c r="BF149" s="207"/>
      <c r="BG149" s="122"/>
    </row>
    <row r="150" spans="1:59" s="212" customFormat="1" ht="38.25" customHeight="1" thickBot="1">
      <c r="A150" s="210"/>
      <c r="B150" s="214"/>
      <c r="C150" s="224" t="s">
        <v>55</v>
      </c>
      <c r="D150" s="225">
        <v>4351694</v>
      </c>
      <c r="E150" s="225">
        <v>4207830</v>
      </c>
      <c r="F150" s="225">
        <v>4613292</v>
      </c>
      <c r="G150" s="225">
        <v>4658724</v>
      </c>
      <c r="H150" s="225">
        <v>4652968</v>
      </c>
      <c r="I150" s="225">
        <v>4548096</v>
      </c>
      <c r="J150" s="225">
        <v>4029019</v>
      </c>
      <c r="K150" s="225">
        <v>4763417</v>
      </c>
      <c r="L150" s="225">
        <v>6177717</v>
      </c>
      <c r="M150" s="225">
        <v>4457091</v>
      </c>
      <c r="N150" s="225">
        <v>4719253</v>
      </c>
      <c r="O150" s="225">
        <v>5390908</v>
      </c>
      <c r="P150" s="247">
        <v>56570009</v>
      </c>
      <c r="Q150" s="247">
        <v>4349454</v>
      </c>
      <c r="R150" s="225">
        <v>3896278</v>
      </c>
      <c r="S150" s="225">
        <v>5290293</v>
      </c>
      <c r="T150" s="225">
        <v>5237767</v>
      </c>
      <c r="U150" s="225">
        <v>5820812</v>
      </c>
      <c r="V150" s="225">
        <v>5644090</v>
      </c>
      <c r="W150" s="225">
        <v>5359188</v>
      </c>
      <c r="X150" s="225">
        <v>6197118</v>
      </c>
      <c r="Y150" s="225">
        <v>5833432</v>
      </c>
      <c r="Z150" s="225">
        <v>5850878</v>
      </c>
      <c r="AA150" s="225">
        <v>5348522</v>
      </c>
      <c r="AB150" s="226">
        <v>6328973</v>
      </c>
      <c r="AC150" s="226">
        <f t="shared" si="2"/>
        <v>65156805</v>
      </c>
      <c r="AD150" s="225">
        <v>5903832</v>
      </c>
      <c r="AE150" s="226">
        <v>5482139</v>
      </c>
      <c r="AF150" s="225">
        <v>6232841</v>
      </c>
      <c r="AG150" s="226">
        <v>6370641</v>
      </c>
      <c r="AH150" s="226">
        <v>5840061</v>
      </c>
      <c r="AI150" s="226">
        <v>6623754</v>
      </c>
      <c r="AJ150" s="226">
        <v>7452644</v>
      </c>
      <c r="AK150" s="226">
        <v>7717383</v>
      </c>
      <c r="AL150" s="226">
        <v>7764661</v>
      </c>
      <c r="AM150" s="226">
        <v>7840176</v>
      </c>
      <c r="AN150" s="226">
        <v>6702032</v>
      </c>
      <c r="AO150" s="349">
        <v>8188823</v>
      </c>
      <c r="AP150" s="349">
        <v>7005108</v>
      </c>
      <c r="AQ150" s="349">
        <v>7011137</v>
      </c>
      <c r="AR150" s="349">
        <v>7528313</v>
      </c>
      <c r="AS150" s="349">
        <v>7776279</v>
      </c>
      <c r="AT150" s="349">
        <v>8446350</v>
      </c>
      <c r="AU150" s="349">
        <v>8112501</v>
      </c>
      <c r="AV150" s="349">
        <v>6756912</v>
      </c>
      <c r="AW150" s="349">
        <v>7168209</v>
      </c>
      <c r="AX150" s="349">
        <v>8329349</v>
      </c>
      <c r="AY150" s="349">
        <v>8710347</v>
      </c>
      <c r="AZ150" s="349">
        <v>8228655</v>
      </c>
      <c r="BA150" s="350">
        <v>58827832</v>
      </c>
      <c r="BB150" s="350">
        <v>73930164</v>
      </c>
      <c r="BC150" s="351">
        <v>85073160</v>
      </c>
      <c r="BD150" s="351">
        <v>15.072326905699818</v>
      </c>
      <c r="BE150" s="312"/>
      <c r="BF150" s="207"/>
      <c r="BG150" s="208"/>
    </row>
    <row r="151" spans="1:59" ht="20.100000000000001" customHeight="1" thickBot="1">
      <c r="A151" s="48"/>
      <c r="B151" s="428" t="s">
        <v>56</v>
      </c>
      <c r="C151" s="429"/>
      <c r="D151" s="22">
        <v>22143</v>
      </c>
      <c r="E151" s="22">
        <v>26404</v>
      </c>
      <c r="F151" s="22">
        <v>31039</v>
      </c>
      <c r="G151" s="22">
        <v>32532</v>
      </c>
      <c r="H151" s="22">
        <v>32763</v>
      </c>
      <c r="I151" s="22">
        <v>30317</v>
      </c>
      <c r="J151" s="22">
        <v>32528</v>
      </c>
      <c r="K151" s="22">
        <v>35687</v>
      </c>
      <c r="L151" s="22">
        <v>36943</v>
      </c>
      <c r="M151" s="22">
        <v>37837</v>
      </c>
      <c r="N151" s="22">
        <v>36975</v>
      </c>
      <c r="O151" s="22">
        <v>34443</v>
      </c>
      <c r="P151" s="44">
        <v>389611</v>
      </c>
      <c r="Q151" s="44">
        <v>34969</v>
      </c>
      <c r="R151" s="22">
        <v>37946</v>
      </c>
      <c r="S151" s="22">
        <v>42824</v>
      </c>
      <c r="T151" s="22">
        <v>42525</v>
      </c>
      <c r="U151" s="22">
        <v>45047</v>
      </c>
      <c r="V151" s="22">
        <v>42410</v>
      </c>
      <c r="W151" s="22">
        <v>43981</v>
      </c>
      <c r="X151" s="22">
        <v>48216</v>
      </c>
      <c r="Y151" s="22">
        <v>48628</v>
      </c>
      <c r="Z151" s="22">
        <v>48135</v>
      </c>
      <c r="AA151" s="22">
        <v>44594</v>
      </c>
      <c r="AB151" s="194">
        <v>43803</v>
      </c>
      <c r="AC151" s="194">
        <f t="shared" si="2"/>
        <v>523078</v>
      </c>
      <c r="AD151" s="22">
        <v>45111</v>
      </c>
      <c r="AE151" s="194">
        <v>45873</v>
      </c>
      <c r="AF151" s="22">
        <v>49467</v>
      </c>
      <c r="AG151" s="194">
        <v>44534</v>
      </c>
      <c r="AH151" s="194">
        <v>44371</v>
      </c>
      <c r="AI151" s="194">
        <v>38219</v>
      </c>
      <c r="AJ151" s="194">
        <v>40288</v>
      </c>
      <c r="AK151" s="194">
        <v>43079</v>
      </c>
      <c r="AL151" s="194">
        <v>42094</v>
      </c>
      <c r="AM151" s="194">
        <v>43836</v>
      </c>
      <c r="AN151" s="194">
        <v>42468</v>
      </c>
      <c r="AO151" s="194">
        <v>37059</v>
      </c>
      <c r="AP151" s="194">
        <v>39899</v>
      </c>
      <c r="AQ151" s="194">
        <v>42094</v>
      </c>
      <c r="AR151" s="194">
        <v>43535</v>
      </c>
      <c r="AS151" s="194">
        <v>45642</v>
      </c>
      <c r="AT151" s="194">
        <v>47934</v>
      </c>
      <c r="AU151" s="194">
        <v>42792</v>
      </c>
      <c r="AV151" s="194">
        <v>48749</v>
      </c>
      <c r="AW151" s="194">
        <v>49558</v>
      </c>
      <c r="AX151" s="194">
        <v>42810</v>
      </c>
      <c r="AY151" s="194">
        <v>44375</v>
      </c>
      <c r="AZ151" s="194">
        <v>42321</v>
      </c>
      <c r="BA151" s="256">
        <v>479275</v>
      </c>
      <c r="BB151" s="256">
        <v>479340</v>
      </c>
      <c r="BC151" s="175">
        <v>489709</v>
      </c>
      <c r="BD151" s="175">
        <v>2.1631827095589751</v>
      </c>
      <c r="BE151" s="314"/>
      <c r="BF151" s="207"/>
      <c r="BG151" s="122"/>
    </row>
    <row r="152" spans="1:59" ht="20.100000000000001" customHeight="1" thickBot="1">
      <c r="A152" s="48"/>
      <c r="B152" s="125" t="s">
        <v>57</v>
      </c>
      <c r="C152" s="127"/>
      <c r="D152" s="22">
        <v>4329551</v>
      </c>
      <c r="E152" s="22">
        <v>4181426</v>
      </c>
      <c r="F152" s="22">
        <v>4582253</v>
      </c>
      <c r="G152" s="22">
        <v>4626192</v>
      </c>
      <c r="H152" s="22">
        <v>4620205</v>
      </c>
      <c r="I152" s="22">
        <v>4517779</v>
      </c>
      <c r="J152" s="22">
        <v>3996491</v>
      </c>
      <c r="K152" s="22">
        <v>4727730</v>
      </c>
      <c r="L152" s="22">
        <v>6140774</v>
      </c>
      <c r="M152" s="22">
        <v>4419254</v>
      </c>
      <c r="N152" s="22">
        <v>4682278</v>
      </c>
      <c r="O152" s="22">
        <v>5356465</v>
      </c>
      <c r="P152" s="44">
        <v>56180398</v>
      </c>
      <c r="Q152" s="44">
        <v>4314485</v>
      </c>
      <c r="R152" s="22">
        <v>3858332</v>
      </c>
      <c r="S152" s="22">
        <v>5247469</v>
      </c>
      <c r="T152" s="22">
        <v>5195242</v>
      </c>
      <c r="U152" s="22">
        <v>5775765</v>
      </c>
      <c r="V152" s="22">
        <v>5601680</v>
      </c>
      <c r="W152" s="22">
        <v>5315207</v>
      </c>
      <c r="X152" s="22">
        <v>6148902</v>
      </c>
      <c r="Y152" s="22">
        <v>5784804</v>
      </c>
      <c r="Z152" s="22">
        <v>5802743</v>
      </c>
      <c r="AA152" s="22">
        <v>5303928</v>
      </c>
      <c r="AB152" s="194">
        <v>6285170</v>
      </c>
      <c r="AC152" s="194">
        <f t="shared" si="2"/>
        <v>64633727</v>
      </c>
      <c r="AD152" s="22">
        <v>5858721</v>
      </c>
      <c r="AE152" s="194">
        <v>5436266</v>
      </c>
      <c r="AF152" s="22">
        <v>6183374</v>
      </c>
      <c r="AG152" s="194">
        <v>6326107</v>
      </c>
      <c r="AH152" s="194">
        <v>5795690</v>
      </c>
      <c r="AI152" s="194">
        <v>6585535</v>
      </c>
      <c r="AJ152" s="194">
        <v>7412356</v>
      </c>
      <c r="AK152" s="194">
        <v>7674304</v>
      </c>
      <c r="AL152" s="194">
        <v>7722567</v>
      </c>
      <c r="AM152" s="194">
        <v>7796340</v>
      </c>
      <c r="AN152" s="194">
        <v>6659564</v>
      </c>
      <c r="AO152" s="194">
        <v>8151764</v>
      </c>
      <c r="AP152" s="194">
        <v>6965209</v>
      </c>
      <c r="AQ152" s="194">
        <v>6969043</v>
      </c>
      <c r="AR152" s="194">
        <v>7484778</v>
      </c>
      <c r="AS152" s="194">
        <v>7730637</v>
      </c>
      <c r="AT152" s="194">
        <v>8398416</v>
      </c>
      <c r="AU152" s="194">
        <v>8069709</v>
      </c>
      <c r="AV152" s="194">
        <v>6708163</v>
      </c>
      <c r="AW152" s="194">
        <v>7118651</v>
      </c>
      <c r="AX152" s="194">
        <v>8286539</v>
      </c>
      <c r="AY152" s="194">
        <v>8665972</v>
      </c>
      <c r="AZ152" s="194">
        <v>8186334</v>
      </c>
      <c r="BA152" s="256">
        <v>58348557</v>
      </c>
      <c r="BB152" s="256">
        <v>73450824</v>
      </c>
      <c r="BC152" s="175">
        <v>84583451</v>
      </c>
      <c r="BD152" s="165">
        <v>15.156571967116395</v>
      </c>
      <c r="BE152" s="314"/>
      <c r="BF152" s="207"/>
      <c r="BG152" s="122"/>
    </row>
    <row r="153" spans="1:59" s="47" customFormat="1" ht="20.100000000000001" customHeight="1" thickBot="1">
      <c r="A153" s="48"/>
      <c r="B153" s="121"/>
      <c r="C153" s="153"/>
      <c r="D153" s="23"/>
      <c r="E153" s="23"/>
      <c r="F153" s="23"/>
      <c r="G153" s="23"/>
      <c r="H153" s="23"/>
      <c r="I153" s="23"/>
      <c r="J153" s="23"/>
      <c r="K153" s="23"/>
      <c r="L153" s="15"/>
      <c r="M153" s="15"/>
      <c r="N153" s="15"/>
      <c r="O153" s="15"/>
      <c r="P153" s="15"/>
      <c r="Q153" s="119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40"/>
      <c r="AC153" s="140"/>
      <c r="AD153" s="15"/>
      <c r="AE153" s="140"/>
      <c r="AF153" s="15"/>
      <c r="AG153" s="140"/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261"/>
      <c r="BB153" s="261"/>
      <c r="BC153" s="172"/>
      <c r="BD153" s="172"/>
      <c r="BE153" s="314"/>
      <c r="BF153" s="207"/>
      <c r="BG153" s="134"/>
    </row>
    <row r="154" spans="1:59" s="47" customFormat="1" ht="20.100000000000001" customHeight="1" thickBot="1">
      <c r="A154" s="48"/>
      <c r="B154" s="198" t="s">
        <v>90</v>
      </c>
      <c r="C154" s="199"/>
      <c r="D154" s="22">
        <v>5406794</v>
      </c>
      <c r="E154" s="22">
        <v>5477513</v>
      </c>
      <c r="F154" s="22">
        <v>5550328</v>
      </c>
      <c r="G154" s="22">
        <v>5626650</v>
      </c>
      <c r="H154" s="22">
        <v>5622110</v>
      </c>
      <c r="I154" s="22">
        <v>5868718</v>
      </c>
      <c r="J154" s="22">
        <v>5886855</v>
      </c>
      <c r="K154" s="22">
        <v>5956987</v>
      </c>
      <c r="L154" s="22">
        <v>6038107</v>
      </c>
      <c r="M154" s="22">
        <v>6094060</v>
      </c>
      <c r="N154" s="22">
        <v>6204017</v>
      </c>
      <c r="O154" s="22">
        <v>6294786</v>
      </c>
      <c r="P154" s="44">
        <v>6294786</v>
      </c>
      <c r="Q154" s="44">
        <v>6383613</v>
      </c>
      <c r="R154" s="22">
        <v>6402399</v>
      </c>
      <c r="S154" s="22">
        <v>6461833</v>
      </c>
      <c r="T154" s="22">
        <v>6574885</v>
      </c>
      <c r="U154" s="22">
        <v>6666508</v>
      </c>
      <c r="V154" s="22">
        <v>6710352</v>
      </c>
      <c r="W154" s="22">
        <v>6785914</v>
      </c>
      <c r="X154" s="22">
        <v>6739478</v>
      </c>
      <c r="Y154" s="22">
        <v>6801066</v>
      </c>
      <c r="Z154" s="22">
        <v>6839562</v>
      </c>
      <c r="AA154" s="22">
        <v>6768910</v>
      </c>
      <c r="AB154" s="194">
        <v>6736204</v>
      </c>
      <c r="AC154" s="194">
        <f>+AB154</f>
        <v>6736204</v>
      </c>
      <c r="AD154" s="22">
        <v>6938230</v>
      </c>
      <c r="AE154" s="194">
        <v>6637597</v>
      </c>
      <c r="AF154" s="22">
        <v>6824864.3666666672</v>
      </c>
      <c r="AG154" s="194">
        <v>7010961.3666666672</v>
      </c>
      <c r="AH154" s="194">
        <v>5996181</v>
      </c>
      <c r="AI154" s="194">
        <v>5912249</v>
      </c>
      <c r="AJ154" s="194">
        <v>6244317</v>
      </c>
      <c r="AK154" s="194">
        <v>6179528</v>
      </c>
      <c r="AL154" s="194">
        <v>6142986</v>
      </c>
      <c r="AM154" s="194">
        <v>6293709</v>
      </c>
      <c r="AN154" s="194">
        <v>6370570</v>
      </c>
      <c r="AO154" s="194">
        <v>6400232</v>
      </c>
      <c r="AP154" s="194">
        <v>6239323</v>
      </c>
      <c r="AQ154" s="194">
        <v>6338923</v>
      </c>
      <c r="AR154" s="194">
        <v>6437021</v>
      </c>
      <c r="AS154" s="194">
        <v>6513767</v>
      </c>
      <c r="AT154" s="194">
        <v>6555978</v>
      </c>
      <c r="AU154" s="194">
        <v>6771667</v>
      </c>
      <c r="AV154" s="194">
        <v>6766075</v>
      </c>
      <c r="AW154" s="194">
        <v>6850879</v>
      </c>
      <c r="AX154" s="194">
        <v>7041479</v>
      </c>
      <c r="AY154" s="194">
        <v>6982481</v>
      </c>
      <c r="AZ154" s="194">
        <v>6959864</v>
      </c>
      <c r="BA154" s="284">
        <v>6768910</v>
      </c>
      <c r="BB154" s="284">
        <v>6370570</v>
      </c>
      <c r="BC154" s="196">
        <v>6959864</v>
      </c>
      <c r="BD154" s="196">
        <v>9.2502554716453957</v>
      </c>
      <c r="BE154" s="314"/>
      <c r="BF154" s="207"/>
      <c r="BG154" s="134"/>
    </row>
    <row r="155" spans="1:59" s="47" customFormat="1" ht="20.100000000000001" customHeight="1" thickBot="1">
      <c r="A155" s="48"/>
      <c r="B155" s="198" t="s">
        <v>51</v>
      </c>
      <c r="C155" s="199"/>
      <c r="D155" s="22">
        <v>239479</v>
      </c>
      <c r="E155" s="22">
        <v>239032</v>
      </c>
      <c r="F155" s="22">
        <v>239044</v>
      </c>
      <c r="G155" s="22">
        <v>238640</v>
      </c>
      <c r="H155" s="22">
        <v>239315</v>
      </c>
      <c r="I155" s="22">
        <v>239001</v>
      </c>
      <c r="J155" s="22">
        <v>239468</v>
      </c>
      <c r="K155" s="22">
        <v>243070</v>
      </c>
      <c r="L155" s="22">
        <v>244266</v>
      </c>
      <c r="M155" s="22">
        <v>246623</v>
      </c>
      <c r="N155" s="22">
        <v>247106</v>
      </c>
      <c r="O155" s="22">
        <v>249290</v>
      </c>
      <c r="P155" s="44">
        <v>249290</v>
      </c>
      <c r="Q155" s="44">
        <v>249659</v>
      </c>
      <c r="R155" s="22">
        <v>250262</v>
      </c>
      <c r="S155" s="22">
        <v>248611</v>
      </c>
      <c r="T155" s="22">
        <v>251071</v>
      </c>
      <c r="U155" s="22">
        <v>254036</v>
      </c>
      <c r="V155" s="22">
        <v>249420</v>
      </c>
      <c r="W155" s="22">
        <v>255704</v>
      </c>
      <c r="X155" s="22">
        <v>256957</v>
      </c>
      <c r="Y155" s="22">
        <v>261169</v>
      </c>
      <c r="Z155" s="22">
        <v>262111</v>
      </c>
      <c r="AA155" s="22">
        <v>263081</v>
      </c>
      <c r="AB155" s="194">
        <v>262841</v>
      </c>
      <c r="AC155" s="194">
        <f t="shared" ref="AC155:AC157" si="3">+AB155</f>
        <v>262841</v>
      </c>
      <c r="AD155" s="22">
        <v>263257</v>
      </c>
      <c r="AE155" s="194">
        <v>263794</v>
      </c>
      <c r="AF155" s="22">
        <v>235702</v>
      </c>
      <c r="AG155" s="194">
        <v>235702</v>
      </c>
      <c r="AH155" s="194">
        <v>220598</v>
      </c>
      <c r="AI155" s="194">
        <v>242036</v>
      </c>
      <c r="AJ155" s="194">
        <v>243150</v>
      </c>
      <c r="AK155" s="194">
        <v>243319</v>
      </c>
      <c r="AL155" s="194">
        <v>244995</v>
      </c>
      <c r="AM155" s="194">
        <v>246081</v>
      </c>
      <c r="AN155" s="194">
        <v>246661</v>
      </c>
      <c r="AO155" s="194">
        <v>241737</v>
      </c>
      <c r="AP155" s="194">
        <v>247394</v>
      </c>
      <c r="AQ155" s="194">
        <v>247433</v>
      </c>
      <c r="AR155" s="194">
        <v>247224</v>
      </c>
      <c r="AS155" s="194">
        <v>245039</v>
      </c>
      <c r="AT155" s="194">
        <v>245644</v>
      </c>
      <c r="AU155" s="194">
        <v>246927</v>
      </c>
      <c r="AV155" s="194">
        <v>248414</v>
      </c>
      <c r="AW155" s="194">
        <v>247545</v>
      </c>
      <c r="AX155" s="194">
        <v>248492</v>
      </c>
      <c r="AY155" s="194">
        <v>247597</v>
      </c>
      <c r="AZ155" s="194">
        <v>247785</v>
      </c>
      <c r="BA155" s="284">
        <v>263081</v>
      </c>
      <c r="BB155" s="284">
        <v>246661</v>
      </c>
      <c r="BC155" s="196">
        <v>247785</v>
      </c>
      <c r="BD155" s="196">
        <v>0.45568614414115416</v>
      </c>
      <c r="BE155" s="314"/>
      <c r="BF155" s="207"/>
      <c r="BG155" s="134"/>
    </row>
    <row r="156" spans="1:59" s="47" customFormat="1" ht="20.100000000000001" customHeight="1" thickBot="1">
      <c r="A156" s="48"/>
      <c r="B156" s="198" t="s">
        <v>37</v>
      </c>
      <c r="C156" s="199"/>
      <c r="D156" s="22">
        <v>36178</v>
      </c>
      <c r="E156" s="22">
        <v>36530</v>
      </c>
      <c r="F156" s="22">
        <v>36983</v>
      </c>
      <c r="G156" s="22">
        <v>37466</v>
      </c>
      <c r="H156" s="22">
        <v>37965</v>
      </c>
      <c r="I156" s="22">
        <v>38353</v>
      </c>
      <c r="J156" s="22">
        <v>38835</v>
      </c>
      <c r="K156" s="22">
        <v>39315</v>
      </c>
      <c r="L156" s="22">
        <v>40379</v>
      </c>
      <c r="M156" s="22">
        <v>41116</v>
      </c>
      <c r="N156" s="22">
        <v>41846</v>
      </c>
      <c r="O156" s="22">
        <v>42709</v>
      </c>
      <c r="P156" s="44">
        <v>42709</v>
      </c>
      <c r="Q156" s="44">
        <v>43009</v>
      </c>
      <c r="R156" s="22">
        <v>43293</v>
      </c>
      <c r="S156" s="22">
        <v>43489</v>
      </c>
      <c r="T156" s="22">
        <v>43740</v>
      </c>
      <c r="U156" s="22">
        <v>44812</v>
      </c>
      <c r="V156" s="22">
        <v>45360</v>
      </c>
      <c r="W156" s="22">
        <v>45224</v>
      </c>
      <c r="X156" s="22">
        <v>45879</v>
      </c>
      <c r="Y156" s="22">
        <v>45483</v>
      </c>
      <c r="Z156" s="22">
        <v>45845</v>
      </c>
      <c r="AA156" s="22">
        <v>46303</v>
      </c>
      <c r="AB156" s="194">
        <v>46786</v>
      </c>
      <c r="AC156" s="194">
        <f t="shared" si="3"/>
        <v>46786</v>
      </c>
      <c r="AD156" s="22">
        <v>47455</v>
      </c>
      <c r="AE156" s="194">
        <v>47763</v>
      </c>
      <c r="AF156" s="22">
        <v>47981</v>
      </c>
      <c r="AG156" s="194">
        <v>48385</v>
      </c>
      <c r="AH156" s="194">
        <v>48947</v>
      </c>
      <c r="AI156" s="194">
        <v>47875</v>
      </c>
      <c r="AJ156" s="194">
        <v>47514</v>
      </c>
      <c r="AK156" s="194">
        <v>47912</v>
      </c>
      <c r="AL156" s="194">
        <v>47256</v>
      </c>
      <c r="AM156" s="194">
        <v>45586</v>
      </c>
      <c r="AN156" s="194">
        <v>47941</v>
      </c>
      <c r="AO156" s="194">
        <v>45998</v>
      </c>
      <c r="AP156" s="194">
        <v>46216</v>
      </c>
      <c r="AQ156" s="194">
        <v>46509</v>
      </c>
      <c r="AR156" s="194">
        <v>46605</v>
      </c>
      <c r="AS156" s="194">
        <v>46604</v>
      </c>
      <c r="AT156" s="194">
        <v>46510</v>
      </c>
      <c r="AU156" s="194">
        <v>46270</v>
      </c>
      <c r="AV156" s="194">
        <v>45793</v>
      </c>
      <c r="AW156" s="194">
        <v>44925</v>
      </c>
      <c r="AX156" s="194">
        <v>45105</v>
      </c>
      <c r="AY156" s="194">
        <v>45233</v>
      </c>
      <c r="AZ156" s="194">
        <v>47382</v>
      </c>
      <c r="BA156" s="284">
        <v>46303</v>
      </c>
      <c r="BB156" s="284">
        <v>47941</v>
      </c>
      <c r="BC156" s="196">
        <v>47382</v>
      </c>
      <c r="BD156" s="196">
        <v>-1.1660165620241525</v>
      </c>
      <c r="BE156" s="314"/>
      <c r="BF156" s="207"/>
      <c r="BG156" s="134"/>
    </row>
    <row r="157" spans="1:59" s="47" customFormat="1" ht="20.100000000000001" customHeight="1" thickBot="1">
      <c r="A157" s="48"/>
      <c r="B157" s="198" t="s">
        <v>38</v>
      </c>
      <c r="C157" s="199"/>
      <c r="D157" s="22">
        <v>3257</v>
      </c>
      <c r="E157" s="22">
        <v>3264</v>
      </c>
      <c r="F157" s="22">
        <v>3266</v>
      </c>
      <c r="G157" s="22">
        <v>3287</v>
      </c>
      <c r="H157" s="22">
        <v>3285</v>
      </c>
      <c r="I157" s="22">
        <v>3287</v>
      </c>
      <c r="J157" s="22">
        <v>3284</v>
      </c>
      <c r="K157" s="22">
        <v>3318</v>
      </c>
      <c r="L157" s="22">
        <v>3358</v>
      </c>
      <c r="M157" s="22">
        <v>3363</v>
      </c>
      <c r="N157" s="22">
        <v>3370</v>
      </c>
      <c r="O157" s="22">
        <v>3415</v>
      </c>
      <c r="P157" s="44">
        <v>3415</v>
      </c>
      <c r="Q157" s="44">
        <v>3763</v>
      </c>
      <c r="R157" s="22">
        <v>3463</v>
      </c>
      <c r="S157" s="22">
        <v>3469</v>
      </c>
      <c r="T157" s="22">
        <v>3470</v>
      </c>
      <c r="U157" s="22">
        <v>3462</v>
      </c>
      <c r="V157" s="22">
        <v>3490</v>
      </c>
      <c r="W157" s="22">
        <v>3523</v>
      </c>
      <c r="X157" s="22">
        <v>3527</v>
      </c>
      <c r="Y157" s="22">
        <v>3542</v>
      </c>
      <c r="Z157" s="22">
        <v>3566</v>
      </c>
      <c r="AA157" s="22">
        <v>3584</v>
      </c>
      <c r="AB157" s="194">
        <v>3612</v>
      </c>
      <c r="AC157" s="194">
        <f t="shared" si="3"/>
        <v>3612</v>
      </c>
      <c r="AD157" s="22">
        <v>3616</v>
      </c>
      <c r="AE157" s="194">
        <v>3628</v>
      </c>
      <c r="AF157" s="22">
        <v>3642</v>
      </c>
      <c r="AG157" s="194">
        <v>3665</v>
      </c>
      <c r="AH157" s="194">
        <v>3439</v>
      </c>
      <c r="AI157" s="194">
        <v>3427</v>
      </c>
      <c r="AJ157" s="194">
        <v>3423</v>
      </c>
      <c r="AK157" s="194">
        <v>3442</v>
      </c>
      <c r="AL157" s="194">
        <v>3453</v>
      </c>
      <c r="AM157" s="194">
        <v>3451</v>
      </c>
      <c r="AN157" s="194">
        <v>3451</v>
      </c>
      <c r="AO157" s="194">
        <v>3505</v>
      </c>
      <c r="AP157" s="194">
        <v>3625</v>
      </c>
      <c r="AQ157" s="194">
        <v>3627</v>
      </c>
      <c r="AR157" s="194">
        <v>3622</v>
      </c>
      <c r="AS157" s="194">
        <v>3700</v>
      </c>
      <c r="AT157" s="194">
        <v>3672</v>
      </c>
      <c r="AU157" s="194">
        <v>3608</v>
      </c>
      <c r="AV157" s="194">
        <v>3902</v>
      </c>
      <c r="AW157" s="194">
        <v>3712</v>
      </c>
      <c r="AX157" s="194">
        <v>3749</v>
      </c>
      <c r="AY157" s="194">
        <v>3738</v>
      </c>
      <c r="AZ157" s="194">
        <v>3805</v>
      </c>
      <c r="BA157" s="284">
        <v>3584</v>
      </c>
      <c r="BB157" s="284">
        <v>3451</v>
      </c>
      <c r="BC157" s="196">
        <v>3805</v>
      </c>
      <c r="BD157" s="196">
        <v>10.257896261953059</v>
      </c>
      <c r="BE157" s="314"/>
      <c r="BF157" s="207"/>
      <c r="BG157" s="134"/>
    </row>
    <row r="158" spans="1:59" s="47" customFormat="1" ht="20.100000000000001" customHeight="1">
      <c r="A158" s="48"/>
      <c r="B158" s="128"/>
      <c r="C158" s="152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71"/>
      <c r="BB158" s="171"/>
      <c r="BC158" s="171"/>
      <c r="BD158" s="171"/>
      <c r="BE158" s="314"/>
      <c r="BF158" s="207"/>
      <c r="BG158" s="134"/>
    </row>
    <row r="159" spans="1:59" s="32" customFormat="1" ht="20.100000000000001" customHeight="1" thickBot="1">
      <c r="A159" s="48"/>
      <c r="B159" s="129" t="s">
        <v>91</v>
      </c>
      <c r="C159" s="35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166"/>
      <c r="BB159" s="166"/>
      <c r="BC159" s="166"/>
      <c r="BD159" s="166"/>
      <c r="BE159" s="314"/>
      <c r="BF159" s="207"/>
      <c r="BG159" s="122"/>
    </row>
    <row r="160" spans="1:59" s="209" customFormat="1" ht="20.100000000000001" customHeight="1" thickBot="1">
      <c r="A160" s="210"/>
      <c r="B160" s="227"/>
      <c r="C160" s="204" t="s">
        <v>18</v>
      </c>
      <c r="D160" s="205">
        <v>236.25009606020001</v>
      </c>
      <c r="E160" s="205">
        <v>218.45704563290099</v>
      </c>
      <c r="F160" s="205">
        <v>237.62973275000067</v>
      </c>
      <c r="G160" s="205">
        <v>239.89055764000057</v>
      </c>
      <c r="H160" s="205">
        <v>256.11399880480053</v>
      </c>
      <c r="I160" s="205">
        <v>262.72466018000028</v>
      </c>
      <c r="J160" s="205">
        <v>281.64459133000003</v>
      </c>
      <c r="K160" s="205">
        <v>297.10630606600057</v>
      </c>
      <c r="L160" s="205">
        <v>282.40963343999999</v>
      </c>
      <c r="M160" s="205">
        <v>310.74029461000003</v>
      </c>
      <c r="N160" s="205">
        <v>318.86636271000026</v>
      </c>
      <c r="O160" s="205">
        <v>370.76313250000049</v>
      </c>
      <c r="P160" s="213">
        <v>3312.5964117239046</v>
      </c>
      <c r="Q160" s="213">
        <v>323.00896389000002</v>
      </c>
      <c r="R160" s="205">
        <v>305.38863541800043</v>
      </c>
      <c r="S160" s="205">
        <v>335.15550366200046</v>
      </c>
      <c r="T160" s="205">
        <v>331.12164607000102</v>
      </c>
      <c r="U160" s="205">
        <v>351.31017041000001</v>
      </c>
      <c r="V160" s="205">
        <v>352.58424349510051</v>
      </c>
      <c r="W160" s="205">
        <v>388.92025702000007</v>
      </c>
      <c r="X160" s="205">
        <v>400.79065014999998</v>
      </c>
      <c r="Y160" s="205">
        <v>404.52063490999996</v>
      </c>
      <c r="Z160" s="205">
        <v>423.41391535760062</v>
      </c>
      <c r="AA160" s="205">
        <v>414.00896735999999</v>
      </c>
      <c r="AB160" s="220">
        <v>488.35946657000056</v>
      </c>
      <c r="AC160" s="205">
        <f t="shared" si="2"/>
        <v>4518.583054312704</v>
      </c>
      <c r="AD160" s="220">
        <v>449.48820069587282</v>
      </c>
      <c r="AE160" s="220">
        <v>520.31077524200066</v>
      </c>
      <c r="AF160" s="205">
        <v>534.79243605000136</v>
      </c>
      <c r="AG160" s="220">
        <v>689.40236863880114</v>
      </c>
      <c r="AH160" s="220">
        <v>782.38827909740064</v>
      </c>
      <c r="AI160" s="205">
        <v>865.7102911200019</v>
      </c>
      <c r="AJ160" s="220">
        <v>1014.3837785460016</v>
      </c>
      <c r="AK160" s="215">
        <v>1153.940620237001</v>
      </c>
      <c r="AL160" s="215">
        <v>1237.9950802400026</v>
      </c>
      <c r="AM160" s="215">
        <v>1404.9777672140012</v>
      </c>
      <c r="AN160" s="215">
        <v>1561.6070258700006</v>
      </c>
      <c r="AO160" s="330">
        <v>2134.1633821950008</v>
      </c>
      <c r="AP160" s="330">
        <v>2202.9522846475174</v>
      </c>
      <c r="AQ160" s="330">
        <v>2027.462283130001</v>
      </c>
      <c r="AR160" s="330">
        <v>2221.5065620200016</v>
      </c>
      <c r="AS160" s="330">
        <v>2574.2632129461335</v>
      </c>
      <c r="AT160" s="330">
        <v>2801.0428386300023</v>
      </c>
      <c r="AU160" s="330">
        <v>3004.1111590000005</v>
      </c>
      <c r="AV160" s="330">
        <v>3397.3469164700014</v>
      </c>
      <c r="AW160" s="330">
        <v>3722.8123282056008</v>
      </c>
      <c r="AX160" s="330">
        <v>4165.7223055090008</v>
      </c>
      <c r="AY160" s="330">
        <v>4645.3813447244011</v>
      </c>
      <c r="AZ160" s="330">
        <v>5225.4977377276009</v>
      </c>
      <c r="BA160" s="328">
        <v>4030.2235877427033</v>
      </c>
      <c r="BB160" s="327">
        <v>10214.996622951085</v>
      </c>
      <c r="BC160" s="328">
        <v>35988.098973010259</v>
      </c>
      <c r="BD160" s="328">
        <v>252.30651855676675</v>
      </c>
      <c r="BE160" s="312"/>
      <c r="BF160" s="207"/>
      <c r="BG160" s="208"/>
    </row>
    <row r="161" spans="1:59" s="32" customFormat="1" ht="20.100000000000001" customHeight="1">
      <c r="A161" s="48"/>
      <c r="B161" s="123" t="s">
        <v>71</v>
      </c>
      <c r="C161" s="124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43"/>
      <c r="Q161" s="43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143"/>
      <c r="AC161" s="27"/>
      <c r="AD161" s="143"/>
      <c r="AE161" s="143"/>
      <c r="AF161" s="27"/>
      <c r="AG161" s="143"/>
      <c r="AH161" s="143"/>
      <c r="AI161" s="27"/>
      <c r="AJ161" s="143"/>
      <c r="AK161" s="143"/>
      <c r="AL161" s="143"/>
      <c r="AM161" s="143"/>
      <c r="AN161" s="143"/>
      <c r="AO161" s="261"/>
      <c r="AP161" s="261"/>
      <c r="AQ161" s="261"/>
      <c r="AR161" s="261"/>
      <c r="AS161" s="261"/>
      <c r="AT161" s="261"/>
      <c r="AU161" s="261"/>
      <c r="AV161" s="261"/>
      <c r="AW161" s="261"/>
      <c r="AX161" s="261"/>
      <c r="AY161" s="261"/>
      <c r="AZ161" s="261"/>
      <c r="BA161" s="285"/>
      <c r="BB161" s="285"/>
      <c r="BC161" s="285"/>
      <c r="BD161" s="176"/>
      <c r="BE161" s="314"/>
      <c r="BF161" s="207"/>
      <c r="BG161" s="122"/>
    </row>
    <row r="162" spans="1:59" s="34" customFormat="1" ht="20.100000000000001" customHeight="1" thickBot="1">
      <c r="A162" s="48"/>
      <c r="B162" s="408" t="s">
        <v>10</v>
      </c>
      <c r="C162" s="409"/>
      <c r="D162" s="15">
        <v>132.3906465702</v>
      </c>
      <c r="E162" s="15">
        <v>124.41653300290049</v>
      </c>
      <c r="F162" s="15">
        <v>134.97468173000027</v>
      </c>
      <c r="G162" s="15">
        <v>137.32656462000017</v>
      </c>
      <c r="H162" s="15">
        <v>150.26452043000023</v>
      </c>
      <c r="I162" s="15">
        <v>151.47930051</v>
      </c>
      <c r="J162" s="15">
        <v>160.46631545</v>
      </c>
      <c r="K162" s="15">
        <v>166.76399888000014</v>
      </c>
      <c r="L162" s="15">
        <v>161.27395884999999</v>
      </c>
      <c r="M162" s="15">
        <v>172.24172730000001</v>
      </c>
      <c r="N162" s="15">
        <v>175.51947835000007</v>
      </c>
      <c r="O162" s="15">
        <v>198.08110087000037</v>
      </c>
      <c r="P162" s="119">
        <v>1865.1988265631019</v>
      </c>
      <c r="Q162" s="119">
        <v>176.25523452000002</v>
      </c>
      <c r="R162" s="15">
        <v>166.72414045000025</v>
      </c>
      <c r="S162" s="15">
        <v>181.20780834000021</v>
      </c>
      <c r="T162" s="15">
        <v>179.13805585000009</v>
      </c>
      <c r="U162" s="15">
        <v>187.93251662</v>
      </c>
      <c r="V162" s="15">
        <v>184.25633867750014</v>
      </c>
      <c r="W162" s="15">
        <v>192.22060805999999</v>
      </c>
      <c r="X162" s="15">
        <v>200.70446307</v>
      </c>
      <c r="Y162" s="15">
        <v>196.11469456999998</v>
      </c>
      <c r="Z162" s="15">
        <v>207.26358903000036</v>
      </c>
      <c r="AA162" s="15">
        <v>206.17797595000002</v>
      </c>
      <c r="AB162" s="140">
        <v>210.63417389000014</v>
      </c>
      <c r="AC162" s="15">
        <f t="shared" si="2"/>
        <v>2288.6295990275012</v>
      </c>
      <c r="AD162" s="140">
        <v>172.37092231000057</v>
      </c>
      <c r="AE162" s="140">
        <v>162.17228352000018</v>
      </c>
      <c r="AF162" s="15">
        <v>183.46112212000051</v>
      </c>
      <c r="AG162" s="140">
        <v>266.07429775000048</v>
      </c>
      <c r="AH162" s="140">
        <v>336.78215494000017</v>
      </c>
      <c r="AI162" s="15">
        <v>347.50867614000072</v>
      </c>
      <c r="AJ162" s="140">
        <v>399.97486355000063</v>
      </c>
      <c r="AK162" s="140">
        <v>441.71959068000035</v>
      </c>
      <c r="AL162" s="140">
        <v>468.08806073000073</v>
      </c>
      <c r="AM162" s="140">
        <v>540.40804838000031</v>
      </c>
      <c r="AN162" s="140">
        <v>610.85705974999996</v>
      </c>
      <c r="AO162" s="260">
        <v>825.1432452400004</v>
      </c>
      <c r="AP162" s="260">
        <v>848.64023355000086</v>
      </c>
      <c r="AQ162" s="260">
        <v>804.24439740999958</v>
      </c>
      <c r="AR162" s="260">
        <v>869.05379159000006</v>
      </c>
      <c r="AS162" s="260">
        <v>1062.616460183001</v>
      </c>
      <c r="AT162" s="260">
        <v>1137.7202823000002</v>
      </c>
      <c r="AU162" s="260">
        <v>1220.7464210499998</v>
      </c>
      <c r="AV162" s="260">
        <v>1402.0960222399999</v>
      </c>
      <c r="AW162" s="260">
        <v>1510.4751280199998</v>
      </c>
      <c r="AX162" s="260">
        <v>1708.3496418399998</v>
      </c>
      <c r="AY162" s="260">
        <v>1996.1774819500001</v>
      </c>
      <c r="AZ162" s="260">
        <v>2183.0386505300003</v>
      </c>
      <c r="BA162" s="265">
        <v>2077.9954251375011</v>
      </c>
      <c r="BB162" s="260">
        <v>3929.4170798700043</v>
      </c>
      <c r="BC162" s="192">
        <v>14743.158510663001</v>
      </c>
      <c r="BD162" s="161">
        <v>275.19963422031913</v>
      </c>
      <c r="BE162" s="314"/>
      <c r="BF162" s="207"/>
      <c r="BG162" s="122"/>
    </row>
    <row r="163" spans="1:59" s="34" customFormat="1" ht="20.100000000000001" customHeight="1">
      <c r="A163" s="48"/>
      <c r="B163" s="121" t="s">
        <v>39</v>
      </c>
      <c r="C163" s="18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118"/>
      <c r="Q163" s="118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6"/>
      <c r="AC163" s="23"/>
      <c r="AD163" s="26"/>
      <c r="AE163" s="26"/>
      <c r="AF163" s="23"/>
      <c r="AG163" s="26"/>
      <c r="AH163" s="26"/>
      <c r="AI163" s="23"/>
      <c r="AJ163" s="26"/>
      <c r="AK163" s="26"/>
      <c r="AL163" s="26"/>
      <c r="AM163" s="26"/>
      <c r="AN163" s="26"/>
      <c r="AO163" s="282"/>
      <c r="AP163" s="282"/>
      <c r="AQ163" s="282"/>
      <c r="AR163" s="282"/>
      <c r="AS163" s="282"/>
      <c r="AT163" s="282"/>
      <c r="AU163" s="282"/>
      <c r="AV163" s="282"/>
      <c r="AW163" s="282"/>
      <c r="AX163" s="282"/>
      <c r="AY163" s="282"/>
      <c r="AZ163" s="282"/>
      <c r="BA163" s="285"/>
      <c r="BB163" s="282"/>
      <c r="BC163" s="176"/>
      <c r="BD163" s="164"/>
      <c r="BE163" s="314"/>
      <c r="BF163" s="207"/>
      <c r="BG163" s="122"/>
    </row>
    <row r="164" spans="1:59" ht="20.100000000000001" customHeight="1" thickBot="1">
      <c r="A164" s="48"/>
      <c r="B164" s="406" t="s">
        <v>10</v>
      </c>
      <c r="C164" s="407"/>
      <c r="D164" s="63">
        <v>26.319260790000001</v>
      </c>
      <c r="E164" s="63">
        <v>25.438837970000105</v>
      </c>
      <c r="F164" s="63">
        <v>26.656156770000095</v>
      </c>
      <c r="G164" s="63">
        <v>25.749914980000003</v>
      </c>
      <c r="H164" s="63">
        <v>26.057908170000097</v>
      </c>
      <c r="I164" s="63">
        <v>24.207612780000101</v>
      </c>
      <c r="J164" s="63">
        <v>26.586531000000001</v>
      </c>
      <c r="K164" s="63">
        <v>26.872181896000303</v>
      </c>
      <c r="L164" s="63">
        <v>26.081816</v>
      </c>
      <c r="M164" s="63">
        <v>26.911898999999998</v>
      </c>
      <c r="N164" s="63">
        <v>26.204827660000095</v>
      </c>
      <c r="O164" s="63">
        <v>28.07938073</v>
      </c>
      <c r="P164" s="117">
        <v>315.16632774600083</v>
      </c>
      <c r="Q164" s="117">
        <v>25.230448070000001</v>
      </c>
      <c r="R164" s="63">
        <v>23.757095358000004</v>
      </c>
      <c r="S164" s="63">
        <v>25.152065980000103</v>
      </c>
      <c r="T164" s="63">
        <v>24.654837650000101</v>
      </c>
      <c r="U164" s="63">
        <v>25.203655000000001</v>
      </c>
      <c r="V164" s="63">
        <v>25.103021440000198</v>
      </c>
      <c r="W164" s="63">
        <v>24.729882</v>
      </c>
      <c r="X164" s="63">
        <v>24.850895600000001</v>
      </c>
      <c r="Y164" s="63">
        <v>23.504034999999998</v>
      </c>
      <c r="Z164" s="63">
        <v>23.489209510000098</v>
      </c>
      <c r="AA164" s="63">
        <v>21.118307999999999</v>
      </c>
      <c r="AB164" s="116">
        <v>24.663234980000308</v>
      </c>
      <c r="AC164" s="63">
        <f t="shared" si="2"/>
        <v>291.45668858800082</v>
      </c>
      <c r="AD164" s="116">
        <v>23.325792300000007</v>
      </c>
      <c r="AE164" s="116">
        <v>22.179041230000202</v>
      </c>
      <c r="AF164" s="63">
        <v>26.196389030000201</v>
      </c>
      <c r="AG164" s="116">
        <v>22.637574620000102</v>
      </c>
      <c r="AH164" s="116">
        <v>22.000570600000202</v>
      </c>
      <c r="AI164" s="63">
        <v>17.969461740000302</v>
      </c>
      <c r="AJ164" s="116">
        <v>18.472375200000105</v>
      </c>
      <c r="AK164" s="116">
        <v>18.575798210000002</v>
      </c>
      <c r="AL164" s="116">
        <v>17.686729400000697</v>
      </c>
      <c r="AM164" s="116">
        <v>17.824106760000198</v>
      </c>
      <c r="AN164" s="116">
        <v>16.932841760000201</v>
      </c>
      <c r="AO164" s="265">
        <v>17.490688469999998</v>
      </c>
      <c r="AP164" s="265">
        <v>48.287692480000302</v>
      </c>
      <c r="AQ164" s="265">
        <v>14.883760970000303</v>
      </c>
      <c r="AR164" s="265">
        <v>15.812455890000301</v>
      </c>
      <c r="AS164" s="265">
        <v>27.714185662000101</v>
      </c>
      <c r="AT164" s="265">
        <v>15.143398620000498</v>
      </c>
      <c r="AU164" s="265">
        <v>14.536542029999998</v>
      </c>
      <c r="AV164" s="265">
        <v>13.430380536000099</v>
      </c>
      <c r="AW164" s="265">
        <v>12.193503769999998</v>
      </c>
      <c r="AX164" s="265">
        <v>12.163719680000101</v>
      </c>
      <c r="AY164" s="265">
        <v>11.550052482000098</v>
      </c>
      <c r="AZ164" s="265">
        <v>12.435825820000099</v>
      </c>
      <c r="BA164" s="265">
        <v>266.7934536080005</v>
      </c>
      <c r="BB164" s="260">
        <v>223.80068085000221</v>
      </c>
      <c r="BC164" s="161">
        <v>198.1515179400019</v>
      </c>
      <c r="BD164" s="165">
        <v>-11.46071710442701</v>
      </c>
      <c r="BE164" s="314"/>
      <c r="BF164" s="207"/>
      <c r="BG164" s="122"/>
    </row>
    <row r="165" spans="1:59" s="32" customFormat="1" ht="20.100000000000001" customHeight="1">
      <c r="A165" s="48"/>
      <c r="B165" s="123" t="s">
        <v>70</v>
      </c>
      <c r="C165" s="124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230"/>
      <c r="Q165" s="230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232"/>
      <c r="AC165" s="46"/>
      <c r="AD165" s="232"/>
      <c r="AE165" s="232"/>
      <c r="AF165" s="46"/>
      <c r="AG165" s="232"/>
      <c r="AH165" s="232"/>
      <c r="AI165" s="46"/>
      <c r="AJ165" s="232"/>
      <c r="AK165" s="232"/>
      <c r="AL165" s="232"/>
      <c r="AM165" s="232"/>
      <c r="AN165" s="232"/>
      <c r="AO165" s="259"/>
      <c r="AP165" s="259"/>
      <c r="AQ165" s="259"/>
      <c r="AR165" s="259"/>
      <c r="AS165" s="259"/>
      <c r="AT165" s="259"/>
      <c r="AU165" s="259"/>
      <c r="AV165" s="259"/>
      <c r="AW165" s="259"/>
      <c r="AX165" s="259"/>
      <c r="AY165" s="259"/>
      <c r="AZ165" s="259"/>
      <c r="BA165" s="282"/>
      <c r="BB165" s="282"/>
      <c r="BC165" s="282"/>
      <c r="BD165" s="164"/>
      <c r="BE165" s="314"/>
      <c r="BF165" s="207"/>
      <c r="BG165" s="122"/>
    </row>
    <row r="166" spans="1:59" s="34" customFormat="1" ht="20.100000000000001" customHeight="1" thickBot="1">
      <c r="A166" s="48"/>
      <c r="B166" s="406" t="s">
        <v>10</v>
      </c>
      <c r="C166" s="407"/>
      <c r="D166" s="63">
        <v>40.917001720000002</v>
      </c>
      <c r="E166" s="63">
        <v>35.999054430000392</v>
      </c>
      <c r="F166" s="63">
        <v>37.730098190000099</v>
      </c>
      <c r="G166" s="63">
        <v>39.771607230000299</v>
      </c>
      <c r="H166" s="63">
        <v>40.946902650000098</v>
      </c>
      <c r="I166" s="63">
        <v>46.4723286500002</v>
      </c>
      <c r="J166" s="63">
        <v>51.144829870000002</v>
      </c>
      <c r="K166" s="63">
        <v>57.132105630000098</v>
      </c>
      <c r="L166" s="63">
        <v>53.302270900000003</v>
      </c>
      <c r="M166" s="63">
        <v>59.77445084</v>
      </c>
      <c r="N166" s="63">
        <v>64.419726570000094</v>
      </c>
      <c r="O166" s="63">
        <v>76.988931180000094</v>
      </c>
      <c r="P166" s="117">
        <v>604.59930786000143</v>
      </c>
      <c r="Q166" s="117">
        <v>69.789232850000005</v>
      </c>
      <c r="R166" s="63">
        <v>67.20497620000009</v>
      </c>
      <c r="S166" s="63">
        <v>77.055907320000117</v>
      </c>
      <c r="T166" s="63">
        <v>79.558969110000589</v>
      </c>
      <c r="U166" s="63">
        <v>88.83104222</v>
      </c>
      <c r="V166" s="63">
        <v>94.815598540000195</v>
      </c>
      <c r="W166" s="63">
        <v>124.17239716000003</v>
      </c>
      <c r="X166" s="63">
        <v>125.88144190000001</v>
      </c>
      <c r="Y166" s="63">
        <v>139.58994039000001</v>
      </c>
      <c r="Z166" s="63">
        <v>145.80078309000018</v>
      </c>
      <c r="AA166" s="63">
        <v>142.08945613</v>
      </c>
      <c r="AB166" s="116">
        <v>199.35340595000011</v>
      </c>
      <c r="AC166" s="63">
        <f t="shared" si="2"/>
        <v>1354.1431508600015</v>
      </c>
      <c r="AD166" s="116">
        <v>204.69004361000029</v>
      </c>
      <c r="AE166" s="116">
        <v>291.13244149200017</v>
      </c>
      <c r="AF166" s="63">
        <v>275.32794378000057</v>
      </c>
      <c r="AG166" s="116">
        <v>351.69511398600065</v>
      </c>
      <c r="AH166" s="116">
        <v>369.81070800500021</v>
      </c>
      <c r="AI166" s="63">
        <v>448.17279682000083</v>
      </c>
      <c r="AJ166" s="116">
        <v>539.88280235000082</v>
      </c>
      <c r="AK166" s="116">
        <v>638.71622204100049</v>
      </c>
      <c r="AL166" s="116">
        <v>699.75626015000103</v>
      </c>
      <c r="AM166" s="116">
        <v>790.46695027400074</v>
      </c>
      <c r="AN166" s="116">
        <v>875.09569771000042</v>
      </c>
      <c r="AO166" s="265">
        <v>1223.2218404350006</v>
      </c>
      <c r="AP166" s="265">
        <v>1108.3689609800001</v>
      </c>
      <c r="AQ166" s="265">
        <v>1145.2535783200012</v>
      </c>
      <c r="AR166" s="265">
        <v>1271.438097850001</v>
      </c>
      <c r="AS166" s="265">
        <v>1419.2553364051321</v>
      </c>
      <c r="AT166" s="265">
        <v>1578.2150453200013</v>
      </c>
      <c r="AU166" s="265">
        <v>1696.8053580800004</v>
      </c>
      <c r="AV166" s="265">
        <v>1900.8278504300015</v>
      </c>
      <c r="AW166" s="265">
        <v>2114.7254420000008</v>
      </c>
      <c r="AX166" s="265">
        <v>2353.5756707230007</v>
      </c>
      <c r="AY166" s="265">
        <v>2538.5658211200007</v>
      </c>
      <c r="AZ166" s="265">
        <v>2925.1188084300002</v>
      </c>
      <c r="BA166" s="265">
        <v>1154.7897449100014</v>
      </c>
      <c r="BB166" s="265">
        <v>5484.7469802180067</v>
      </c>
      <c r="BC166" s="265">
        <v>20052.149969658141</v>
      </c>
      <c r="BD166" s="161">
        <v>265.5984504295422</v>
      </c>
      <c r="BE166" s="314"/>
      <c r="BF166" s="207"/>
      <c r="BG166" s="122"/>
    </row>
    <row r="167" spans="1:59" s="34" customFormat="1" ht="20.100000000000001" customHeight="1">
      <c r="A167" s="48"/>
      <c r="B167" s="121" t="s">
        <v>40</v>
      </c>
      <c r="C167" s="18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19"/>
      <c r="Q167" s="118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6"/>
      <c r="AC167" s="15"/>
      <c r="AD167" s="140"/>
      <c r="AE167" s="140"/>
      <c r="AF167" s="15"/>
      <c r="AG167" s="140"/>
      <c r="AH167" s="140"/>
      <c r="AI167" s="15"/>
      <c r="AJ167" s="140"/>
      <c r="AK167" s="140"/>
      <c r="AL167" s="140"/>
      <c r="AM167" s="140"/>
      <c r="AN167" s="140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167"/>
      <c r="BD167" s="190"/>
      <c r="BE167" s="314"/>
      <c r="BF167" s="207"/>
      <c r="BG167" s="122"/>
    </row>
    <row r="168" spans="1:59" ht="20.100000000000001" customHeight="1" thickBot="1">
      <c r="A168" s="48"/>
      <c r="B168" s="408" t="s">
        <v>10</v>
      </c>
      <c r="C168" s="409"/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19">
        <v>0</v>
      </c>
      <c r="Q168" s="117">
        <v>0</v>
      </c>
      <c r="R168" s="63">
        <v>0</v>
      </c>
      <c r="S168" s="63">
        <v>0</v>
      </c>
      <c r="T168" s="63">
        <v>0</v>
      </c>
      <c r="U168" s="63">
        <v>0</v>
      </c>
      <c r="V168" s="63">
        <v>0</v>
      </c>
      <c r="W168" s="63">
        <v>0</v>
      </c>
      <c r="X168" s="63">
        <v>0</v>
      </c>
      <c r="Y168" s="63">
        <v>0</v>
      </c>
      <c r="Z168" s="63">
        <v>0</v>
      </c>
      <c r="AA168" s="63">
        <v>0</v>
      </c>
      <c r="AB168" s="116">
        <v>0</v>
      </c>
      <c r="AC168" s="15">
        <f t="shared" si="2"/>
        <v>0</v>
      </c>
      <c r="AD168" s="116">
        <v>0</v>
      </c>
      <c r="AE168" s="116">
        <v>0</v>
      </c>
      <c r="AF168" s="63">
        <v>0</v>
      </c>
      <c r="AG168" s="116">
        <v>0</v>
      </c>
      <c r="AH168" s="116">
        <v>0</v>
      </c>
      <c r="AI168" s="63">
        <v>0</v>
      </c>
      <c r="AJ168" s="116">
        <v>0</v>
      </c>
      <c r="AK168" s="116">
        <v>0</v>
      </c>
      <c r="AL168" s="116">
        <v>0</v>
      </c>
      <c r="AM168" s="116">
        <v>0</v>
      </c>
      <c r="AN168" s="116">
        <v>0</v>
      </c>
      <c r="AO168" s="265">
        <v>0</v>
      </c>
      <c r="AP168" s="265">
        <v>0</v>
      </c>
      <c r="AQ168" s="265">
        <v>0</v>
      </c>
      <c r="AR168" s="265">
        <v>0</v>
      </c>
      <c r="AS168" s="265">
        <v>0</v>
      </c>
      <c r="AT168" s="265">
        <v>0</v>
      </c>
      <c r="AU168" s="265">
        <v>0</v>
      </c>
      <c r="AV168" s="265">
        <v>0</v>
      </c>
      <c r="AW168" s="265">
        <v>0</v>
      </c>
      <c r="AX168" s="265">
        <v>0.21732168999999998</v>
      </c>
      <c r="AY168" s="265">
        <v>0.29565098000000001</v>
      </c>
      <c r="AZ168" s="265">
        <v>0.49028257999999991</v>
      </c>
      <c r="BA168" s="265">
        <v>0</v>
      </c>
      <c r="BB168" s="265">
        <v>0</v>
      </c>
      <c r="BC168" s="362">
        <v>1.00325525</v>
      </c>
      <c r="BD168" s="192"/>
      <c r="BE168" s="314"/>
      <c r="BF168" s="207"/>
      <c r="BG168" s="122"/>
    </row>
    <row r="169" spans="1:59" s="32" customFormat="1" ht="20.100000000000001" customHeight="1">
      <c r="A169" s="48"/>
      <c r="B169" s="121" t="s">
        <v>41</v>
      </c>
      <c r="C169" s="18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230"/>
      <c r="Q169" s="43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143"/>
      <c r="AC169" s="46"/>
      <c r="AD169" s="143"/>
      <c r="AE169" s="143"/>
      <c r="AF169" s="27"/>
      <c r="AG169" s="143"/>
      <c r="AH169" s="143"/>
      <c r="AI169" s="27"/>
      <c r="AJ169" s="143"/>
      <c r="AK169" s="144"/>
      <c r="AL169" s="144"/>
      <c r="AM169" s="144"/>
      <c r="AN169" s="144"/>
      <c r="AO169" s="173"/>
      <c r="AP169" s="173"/>
      <c r="AQ169" s="173"/>
      <c r="AR169" s="173"/>
      <c r="AS169" s="173"/>
      <c r="AT169" s="173"/>
      <c r="AU169" s="173"/>
      <c r="AV169" s="173"/>
      <c r="AW169" s="173"/>
      <c r="AX169" s="173"/>
      <c r="AY169" s="173"/>
      <c r="AZ169" s="173"/>
      <c r="BA169" s="169"/>
      <c r="BB169" s="282"/>
      <c r="BC169" s="164"/>
      <c r="BD169" s="161"/>
      <c r="BE169" s="314"/>
      <c r="BF169" s="207"/>
      <c r="BG169" s="122"/>
    </row>
    <row r="170" spans="1:59" s="34" customFormat="1" ht="20.100000000000001" customHeight="1" thickBot="1">
      <c r="A170" s="48"/>
      <c r="B170" s="406" t="s">
        <v>10</v>
      </c>
      <c r="C170" s="407"/>
      <c r="D170" s="63">
        <v>36.62318698</v>
      </c>
      <c r="E170" s="63">
        <v>32.602620229999999</v>
      </c>
      <c r="F170" s="63">
        <v>38.268796060000199</v>
      </c>
      <c r="G170" s="63">
        <v>37.042470810000097</v>
      </c>
      <c r="H170" s="63">
        <v>38.84466755480009</v>
      </c>
      <c r="I170" s="63">
        <v>40.56541824</v>
      </c>
      <c r="J170" s="63">
        <v>43.446915009999998</v>
      </c>
      <c r="K170" s="63">
        <v>46.338019659999993</v>
      </c>
      <c r="L170" s="63">
        <v>41.751587690000001</v>
      </c>
      <c r="M170" s="63">
        <v>51.81221747</v>
      </c>
      <c r="N170" s="63">
        <v>52.72233013000001</v>
      </c>
      <c r="O170" s="63">
        <v>67.61371972000002</v>
      </c>
      <c r="P170" s="117">
        <v>527.63194955480037</v>
      </c>
      <c r="Q170" s="117">
        <v>51.734048449999996</v>
      </c>
      <c r="R170" s="63">
        <v>47.702423410000101</v>
      </c>
      <c r="S170" s="63">
        <v>51.739722022000002</v>
      </c>
      <c r="T170" s="63">
        <v>47.769783460000205</v>
      </c>
      <c r="U170" s="63">
        <v>49.342956569999991</v>
      </c>
      <c r="V170" s="63">
        <v>48.409284837600005</v>
      </c>
      <c r="W170" s="63">
        <v>47.797369800000006</v>
      </c>
      <c r="X170" s="63">
        <v>49.353849579999995</v>
      </c>
      <c r="Y170" s="63">
        <v>45.311964949999997</v>
      </c>
      <c r="Z170" s="63">
        <v>46.860333727600008</v>
      </c>
      <c r="AA170" s="63">
        <v>44.623227280000002</v>
      </c>
      <c r="AB170" s="116">
        <v>53.708651750000001</v>
      </c>
      <c r="AC170" s="63">
        <f t="shared" si="2"/>
        <v>584.35361583720032</v>
      </c>
      <c r="AD170" s="116">
        <v>49.101442475872005</v>
      </c>
      <c r="AE170" s="116">
        <v>44.827009000000096</v>
      </c>
      <c r="AF170" s="63">
        <v>49.806981119999996</v>
      </c>
      <c r="AG170" s="116">
        <v>48.995382282799994</v>
      </c>
      <c r="AH170" s="116">
        <v>53.794845552400005</v>
      </c>
      <c r="AI170" s="63">
        <v>52.05935642</v>
      </c>
      <c r="AJ170" s="116">
        <v>56.053737446000007</v>
      </c>
      <c r="AK170" s="142">
        <v>54.929009306000097</v>
      </c>
      <c r="AL170" s="142">
        <v>52.464029960000097</v>
      </c>
      <c r="AM170" s="142">
        <v>56.278661799999988</v>
      </c>
      <c r="AN170" s="142">
        <v>58.721426650000005</v>
      </c>
      <c r="AO170" s="170">
        <v>68.307608050000184</v>
      </c>
      <c r="AP170" s="170">
        <v>197.65539763751636</v>
      </c>
      <c r="AQ170" s="170">
        <v>63.080546429999998</v>
      </c>
      <c r="AR170" s="170">
        <v>65.202216690000199</v>
      </c>
      <c r="AS170" s="170">
        <v>64.677230696000009</v>
      </c>
      <c r="AT170" s="170">
        <v>69.964112390000409</v>
      </c>
      <c r="AU170" s="170">
        <v>72.02283784000015</v>
      </c>
      <c r="AV170" s="170">
        <v>80.9926632640001</v>
      </c>
      <c r="AW170" s="170">
        <v>85.418254415599989</v>
      </c>
      <c r="AX170" s="170">
        <v>91.415951576000197</v>
      </c>
      <c r="AY170" s="170">
        <v>98.792338192400081</v>
      </c>
      <c r="AZ170" s="170">
        <v>104.41417036760011</v>
      </c>
      <c r="BA170" s="170">
        <v>530.64496408720026</v>
      </c>
      <c r="BB170" s="265">
        <v>577.03188201307228</v>
      </c>
      <c r="BC170" s="165">
        <v>993.63571949911773</v>
      </c>
      <c r="BD170" s="165">
        <v>72.197715667400075</v>
      </c>
      <c r="BE170" s="314"/>
      <c r="BF170" s="207"/>
      <c r="BG170" s="122"/>
    </row>
    <row r="171" spans="1:59" s="212" customFormat="1" ht="20.100000000000001" customHeight="1" thickBot="1">
      <c r="A171" s="210"/>
      <c r="B171" s="214"/>
      <c r="C171" s="204" t="s">
        <v>19</v>
      </c>
      <c r="D171" s="205">
        <v>4002324</v>
      </c>
      <c r="E171" s="205">
        <v>3981698</v>
      </c>
      <c r="F171" s="205">
        <v>4260719</v>
      </c>
      <c r="G171" s="205">
        <v>4219310</v>
      </c>
      <c r="H171" s="205">
        <v>4386529</v>
      </c>
      <c r="I171" s="205">
        <v>4152254</v>
      </c>
      <c r="J171" s="205">
        <v>4651925</v>
      </c>
      <c r="K171" s="205">
        <v>4822203</v>
      </c>
      <c r="L171" s="205">
        <v>4642612</v>
      </c>
      <c r="M171" s="205">
        <v>4946542</v>
      </c>
      <c r="N171" s="205">
        <v>4913888</v>
      </c>
      <c r="O171" s="205">
        <v>5057842</v>
      </c>
      <c r="P171" s="213">
        <v>54037846</v>
      </c>
      <c r="Q171" s="213">
        <v>4785009</v>
      </c>
      <c r="R171" s="205">
        <v>4539465</v>
      </c>
      <c r="S171" s="205">
        <v>5008657</v>
      </c>
      <c r="T171" s="205">
        <v>4934000</v>
      </c>
      <c r="U171" s="205">
        <v>5065725</v>
      </c>
      <c r="V171" s="205">
        <v>5143757</v>
      </c>
      <c r="W171" s="205">
        <v>5153383</v>
      </c>
      <c r="X171" s="205">
        <v>5371361</v>
      </c>
      <c r="Y171" s="205">
        <v>5380964</v>
      </c>
      <c r="Z171" s="205">
        <v>5665326</v>
      </c>
      <c r="AA171" s="205">
        <v>5406343</v>
      </c>
      <c r="AB171" s="220">
        <v>5975670</v>
      </c>
      <c r="AC171" s="205">
        <f t="shared" si="2"/>
        <v>62429660</v>
      </c>
      <c r="AD171" s="220">
        <v>5813590</v>
      </c>
      <c r="AE171" s="220">
        <v>6063134</v>
      </c>
      <c r="AF171" s="205">
        <v>6987002</v>
      </c>
      <c r="AG171" s="220">
        <v>7381867</v>
      </c>
      <c r="AH171" s="220">
        <v>7676470.8299999991</v>
      </c>
      <c r="AI171" s="205">
        <v>7140986</v>
      </c>
      <c r="AJ171" s="220">
        <v>7901049</v>
      </c>
      <c r="AK171" s="215">
        <v>8693955</v>
      </c>
      <c r="AL171" s="215">
        <v>9165088</v>
      </c>
      <c r="AM171" s="215">
        <v>10306720</v>
      </c>
      <c r="AN171" s="215">
        <v>11057097</v>
      </c>
      <c r="AO171" s="330">
        <v>17256887</v>
      </c>
      <c r="AP171" s="330">
        <v>17111689</v>
      </c>
      <c r="AQ171" s="330">
        <v>17989398</v>
      </c>
      <c r="AR171" s="330">
        <v>20728631</v>
      </c>
      <c r="AS171" s="330">
        <v>26521906</v>
      </c>
      <c r="AT171" s="330">
        <v>25063587</v>
      </c>
      <c r="AU171" s="330">
        <v>26581109</v>
      </c>
      <c r="AV171" s="330">
        <v>28928818</v>
      </c>
      <c r="AW171" s="330">
        <v>34120985</v>
      </c>
      <c r="AX171" s="330">
        <v>37626588</v>
      </c>
      <c r="AY171" s="330">
        <v>43746165</v>
      </c>
      <c r="AZ171" s="330">
        <v>46110156</v>
      </c>
      <c r="BA171" s="328">
        <v>56453990</v>
      </c>
      <c r="BB171" s="352">
        <v>88186958.829999998</v>
      </c>
      <c r="BC171" s="338">
        <v>324529032</v>
      </c>
      <c r="BD171" s="338">
        <v>268.00116060879475</v>
      </c>
      <c r="BE171" s="312"/>
      <c r="BF171" s="207"/>
      <c r="BG171" s="208"/>
    </row>
    <row r="172" spans="1:59" ht="20.100000000000001" customHeight="1" thickBot="1">
      <c r="A172" s="48"/>
      <c r="B172" s="428" t="s">
        <v>42</v>
      </c>
      <c r="C172" s="429"/>
      <c r="D172" s="22">
        <v>667799</v>
      </c>
      <c r="E172" s="22">
        <v>631888</v>
      </c>
      <c r="F172" s="22">
        <v>690458</v>
      </c>
      <c r="G172" s="22">
        <v>724689</v>
      </c>
      <c r="H172" s="22">
        <v>776256</v>
      </c>
      <c r="I172" s="22">
        <v>800665</v>
      </c>
      <c r="J172" s="22">
        <v>855864</v>
      </c>
      <c r="K172" s="22">
        <v>901914</v>
      </c>
      <c r="L172" s="22">
        <v>836949</v>
      </c>
      <c r="M172" s="22">
        <v>921730</v>
      </c>
      <c r="N172" s="22">
        <v>936061</v>
      </c>
      <c r="O172" s="22">
        <v>976170</v>
      </c>
      <c r="P172" s="44">
        <v>9720443</v>
      </c>
      <c r="Q172" s="44">
        <v>899466</v>
      </c>
      <c r="R172" s="22">
        <v>840128</v>
      </c>
      <c r="S172" s="22">
        <v>928006</v>
      </c>
      <c r="T172" s="22">
        <v>927964</v>
      </c>
      <c r="U172" s="22">
        <v>975787</v>
      </c>
      <c r="V172" s="22">
        <v>962638</v>
      </c>
      <c r="W172" s="22">
        <v>998228</v>
      </c>
      <c r="X172" s="22">
        <v>1054738</v>
      </c>
      <c r="Y172" s="22">
        <v>1047617</v>
      </c>
      <c r="Z172" s="22">
        <v>1113554</v>
      </c>
      <c r="AA172" s="22">
        <v>1122332</v>
      </c>
      <c r="AB172" s="194">
        <v>1109456</v>
      </c>
      <c r="AC172" s="22">
        <f t="shared" si="2"/>
        <v>11979914</v>
      </c>
      <c r="AD172" s="194">
        <v>983846</v>
      </c>
      <c r="AE172" s="194">
        <v>916883</v>
      </c>
      <c r="AF172" s="22">
        <v>1077007</v>
      </c>
      <c r="AG172" s="194">
        <v>1407781</v>
      </c>
      <c r="AH172" s="194">
        <v>1878315.1</v>
      </c>
      <c r="AI172" s="22">
        <v>1973729</v>
      </c>
      <c r="AJ172" s="194">
        <v>2259379</v>
      </c>
      <c r="AK172" s="195">
        <v>2483847</v>
      </c>
      <c r="AL172" s="195">
        <v>2662334</v>
      </c>
      <c r="AM172" s="195">
        <v>3113497</v>
      </c>
      <c r="AN172" s="195">
        <v>3539160</v>
      </c>
      <c r="AO172" s="196">
        <v>4571174</v>
      </c>
      <c r="AP172" s="196">
        <v>4907008</v>
      </c>
      <c r="AQ172" s="196">
        <v>10632378</v>
      </c>
      <c r="AR172" s="196">
        <v>12158368</v>
      </c>
      <c r="AS172" s="196">
        <v>10142871</v>
      </c>
      <c r="AT172" s="196">
        <v>14419288</v>
      </c>
      <c r="AU172" s="196">
        <v>15111874</v>
      </c>
      <c r="AV172" s="196">
        <v>16170875</v>
      </c>
      <c r="AW172" s="196">
        <v>18605177</v>
      </c>
      <c r="AX172" s="196">
        <v>20217515</v>
      </c>
      <c r="AY172" s="196">
        <v>23504212</v>
      </c>
      <c r="AZ172" s="196">
        <v>24495320</v>
      </c>
      <c r="BA172" s="175">
        <v>10870458</v>
      </c>
      <c r="BB172" s="256">
        <v>22295778.100000001</v>
      </c>
      <c r="BC172" s="175">
        <v>170364886</v>
      </c>
      <c r="BD172" s="175">
        <v>664.11276267590767</v>
      </c>
      <c r="BE172" s="314"/>
      <c r="BF172" s="207"/>
      <c r="BG172" s="122"/>
    </row>
    <row r="173" spans="1:59" ht="20.100000000000001" customHeight="1" thickBot="1">
      <c r="A173" s="48"/>
      <c r="B173" s="125" t="s">
        <v>43</v>
      </c>
      <c r="C173" s="126"/>
      <c r="D173" s="63">
        <v>2936277</v>
      </c>
      <c r="E173" s="63">
        <v>2948895</v>
      </c>
      <c r="F173" s="63">
        <v>3107618</v>
      </c>
      <c r="G173" s="63">
        <v>3012782</v>
      </c>
      <c r="H173" s="63">
        <v>3109487</v>
      </c>
      <c r="I173" s="63">
        <v>2807927</v>
      </c>
      <c r="J173" s="63">
        <v>3193663</v>
      </c>
      <c r="K173" s="63">
        <v>3311111</v>
      </c>
      <c r="L173" s="63">
        <v>3185883</v>
      </c>
      <c r="M173" s="63">
        <v>3319687</v>
      </c>
      <c r="N173" s="63">
        <v>3222509</v>
      </c>
      <c r="O173" s="63">
        <v>3227754</v>
      </c>
      <c r="P173" s="117">
        <v>37383593</v>
      </c>
      <c r="Q173" s="44">
        <v>3043698</v>
      </c>
      <c r="R173" s="22">
        <v>2912575</v>
      </c>
      <c r="S173" s="22">
        <v>3230983</v>
      </c>
      <c r="T173" s="22">
        <v>3204950</v>
      </c>
      <c r="U173" s="63">
        <v>3252289</v>
      </c>
      <c r="V173" s="63">
        <v>3310047</v>
      </c>
      <c r="W173" s="63">
        <v>3220160</v>
      </c>
      <c r="X173" s="63">
        <v>3286547</v>
      </c>
      <c r="Y173" s="63">
        <v>3277083</v>
      </c>
      <c r="Z173" s="63">
        <v>3418663</v>
      </c>
      <c r="AA173" s="63">
        <v>3173832</v>
      </c>
      <c r="AB173" s="116">
        <v>3515530</v>
      </c>
      <c r="AC173" s="63">
        <f t="shared" si="2"/>
        <v>38846357</v>
      </c>
      <c r="AD173" s="116">
        <v>3356097</v>
      </c>
      <c r="AE173" s="116">
        <v>3274287</v>
      </c>
      <c r="AF173" s="63">
        <v>4010018</v>
      </c>
      <c r="AG173" s="116">
        <v>3637214</v>
      </c>
      <c r="AH173" s="116">
        <v>3444278</v>
      </c>
      <c r="AI173" s="63">
        <v>2373301</v>
      </c>
      <c r="AJ173" s="116">
        <v>2320229</v>
      </c>
      <c r="AK173" s="142">
        <v>2336124</v>
      </c>
      <c r="AL173" s="142">
        <v>2193530</v>
      </c>
      <c r="AM173" s="142">
        <v>2223405</v>
      </c>
      <c r="AN173" s="142">
        <v>2078945</v>
      </c>
      <c r="AO173" s="170">
        <v>284583</v>
      </c>
      <c r="AP173" s="170">
        <v>251773</v>
      </c>
      <c r="AQ173" s="170">
        <v>248487</v>
      </c>
      <c r="AR173" s="170">
        <v>262358</v>
      </c>
      <c r="AS173" s="170">
        <v>277659</v>
      </c>
      <c r="AT173" s="170">
        <v>258460</v>
      </c>
      <c r="AU173" s="170">
        <v>243833</v>
      </c>
      <c r="AV173" s="170">
        <v>234809</v>
      </c>
      <c r="AW173" s="170">
        <v>247519</v>
      </c>
      <c r="AX173" s="170">
        <v>247054</v>
      </c>
      <c r="AY173" s="170">
        <v>279275</v>
      </c>
      <c r="AZ173" s="170">
        <v>305558</v>
      </c>
      <c r="BA173" s="175">
        <v>35330827</v>
      </c>
      <c r="BB173" s="256">
        <v>31247428</v>
      </c>
      <c r="BC173" s="175">
        <v>2856785</v>
      </c>
      <c r="BD173" s="165">
        <v>-90.857535538604978</v>
      </c>
      <c r="BE173" s="314"/>
      <c r="BF173" s="207"/>
      <c r="BG173" s="122"/>
    </row>
    <row r="174" spans="1:59" ht="20.100000000000001" customHeight="1" thickBot="1">
      <c r="A174" s="48"/>
      <c r="B174" s="125" t="s">
        <v>44</v>
      </c>
      <c r="C174" s="126"/>
      <c r="D174" s="63">
        <v>107585</v>
      </c>
      <c r="E174" s="63">
        <v>101395</v>
      </c>
      <c r="F174" s="63">
        <v>110867</v>
      </c>
      <c r="G174" s="63">
        <v>119847</v>
      </c>
      <c r="H174" s="63">
        <v>126242</v>
      </c>
      <c r="I174" s="63">
        <v>142129</v>
      </c>
      <c r="J174" s="63">
        <v>157454</v>
      </c>
      <c r="K174" s="63">
        <v>178660</v>
      </c>
      <c r="L174" s="63">
        <v>177433</v>
      </c>
      <c r="M174" s="63">
        <v>201593</v>
      </c>
      <c r="N174" s="63">
        <v>217771</v>
      </c>
      <c r="O174" s="63">
        <v>252587</v>
      </c>
      <c r="P174" s="117">
        <v>1893563</v>
      </c>
      <c r="Q174" s="44">
        <v>269245</v>
      </c>
      <c r="R174" s="22">
        <v>252652</v>
      </c>
      <c r="S174" s="22">
        <v>278071</v>
      </c>
      <c r="T174" s="22">
        <v>296155</v>
      </c>
      <c r="U174" s="63">
        <v>332457</v>
      </c>
      <c r="V174" s="63">
        <v>364813</v>
      </c>
      <c r="W174" s="63">
        <v>423924</v>
      </c>
      <c r="X174" s="63">
        <v>467588</v>
      </c>
      <c r="Y174" s="63">
        <v>557678</v>
      </c>
      <c r="Z174" s="63">
        <v>609450</v>
      </c>
      <c r="AA174" s="63">
        <v>598417</v>
      </c>
      <c r="AB174" s="116">
        <v>748857</v>
      </c>
      <c r="AC174" s="63">
        <f t="shared" si="2"/>
        <v>5199307</v>
      </c>
      <c r="AD174" s="116">
        <v>896555</v>
      </c>
      <c r="AE174" s="116">
        <v>1336228</v>
      </c>
      <c r="AF174" s="63">
        <v>1283410</v>
      </c>
      <c r="AG174" s="116">
        <v>1702462</v>
      </c>
      <c r="AH174" s="116">
        <v>1649994.02</v>
      </c>
      <c r="AI174" s="63">
        <v>2108316</v>
      </c>
      <c r="AJ174" s="116">
        <v>2494431</v>
      </c>
      <c r="AK174" s="142">
        <v>3010903</v>
      </c>
      <c r="AL174" s="142">
        <v>3401753</v>
      </c>
      <c r="AM174" s="142">
        <v>3935926</v>
      </c>
      <c r="AN174" s="142">
        <v>4331189</v>
      </c>
      <c r="AO174" s="170">
        <v>5096605</v>
      </c>
      <c r="AP174" s="170">
        <v>4951360</v>
      </c>
      <c r="AQ174" s="170">
        <v>5722225</v>
      </c>
      <c r="AR174" s="170">
        <v>6739296</v>
      </c>
      <c r="AS174" s="170">
        <v>10687940</v>
      </c>
      <c r="AT174" s="170">
        <v>8760532</v>
      </c>
      <c r="AU174" s="170">
        <v>9535915</v>
      </c>
      <c r="AV174" s="170">
        <v>10424525</v>
      </c>
      <c r="AW174" s="170">
        <v>12725294</v>
      </c>
      <c r="AX174" s="170">
        <v>14160879</v>
      </c>
      <c r="AY174" s="170">
        <v>16692002</v>
      </c>
      <c r="AZ174" s="170">
        <v>17777710</v>
      </c>
      <c r="BA174" s="175">
        <v>4450450</v>
      </c>
      <c r="BB174" s="256">
        <v>26151167.02</v>
      </c>
      <c r="BC174" s="175">
        <v>118177678</v>
      </c>
      <c r="BD174" s="165">
        <v>351.90211935711926</v>
      </c>
      <c r="BE174" s="314"/>
      <c r="BF174" s="207"/>
      <c r="BG174" s="122"/>
    </row>
    <row r="175" spans="1:59" ht="20.100000000000001" customHeight="1" thickBot="1">
      <c r="A175" s="48"/>
      <c r="B175" s="428" t="s">
        <v>45</v>
      </c>
      <c r="C175" s="429"/>
      <c r="D175" s="22">
        <v>0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44">
        <v>0</v>
      </c>
      <c r="Q175" s="44">
        <v>0</v>
      </c>
      <c r="R175" s="22">
        <v>0</v>
      </c>
      <c r="S175" s="22">
        <v>0</v>
      </c>
      <c r="T175" s="22">
        <v>0</v>
      </c>
      <c r="U175" s="22">
        <v>0</v>
      </c>
      <c r="V175" s="22">
        <v>0</v>
      </c>
      <c r="W175" s="22">
        <v>0</v>
      </c>
      <c r="X175" s="22">
        <v>0</v>
      </c>
      <c r="Y175" s="22">
        <v>0</v>
      </c>
      <c r="Z175" s="22">
        <v>0</v>
      </c>
      <c r="AA175" s="22">
        <v>0</v>
      </c>
      <c r="AB175" s="194">
        <v>0</v>
      </c>
      <c r="AC175" s="22">
        <f t="shared" si="2"/>
        <v>0</v>
      </c>
      <c r="AD175" s="194">
        <v>0</v>
      </c>
      <c r="AE175" s="194">
        <v>0</v>
      </c>
      <c r="AF175" s="22">
        <v>0</v>
      </c>
      <c r="AG175" s="194">
        <v>0</v>
      </c>
      <c r="AH175" s="194">
        <v>0</v>
      </c>
      <c r="AI175" s="22">
        <v>0</v>
      </c>
      <c r="AJ175" s="194">
        <v>0</v>
      </c>
      <c r="AK175" s="195">
        <v>0</v>
      </c>
      <c r="AL175" s="195">
        <v>0</v>
      </c>
      <c r="AM175" s="195">
        <v>0</v>
      </c>
      <c r="AN175" s="195">
        <v>0</v>
      </c>
      <c r="AO175" s="196">
        <v>0</v>
      </c>
      <c r="AP175" s="196">
        <v>0</v>
      </c>
      <c r="AQ175" s="196">
        <v>0</v>
      </c>
      <c r="AR175" s="196">
        <v>0</v>
      </c>
      <c r="AS175" s="196">
        <v>0</v>
      </c>
      <c r="AT175" s="196">
        <v>0</v>
      </c>
      <c r="AU175" s="196">
        <v>0</v>
      </c>
      <c r="AV175" s="196">
        <v>0</v>
      </c>
      <c r="AW175" s="196">
        <v>0</v>
      </c>
      <c r="AX175" s="196">
        <v>214</v>
      </c>
      <c r="AY175" s="196">
        <v>279</v>
      </c>
      <c r="AZ175" s="196">
        <v>376</v>
      </c>
      <c r="BA175" s="175">
        <v>0</v>
      </c>
      <c r="BB175" s="256">
        <v>0</v>
      </c>
      <c r="BC175" s="175">
        <v>869</v>
      </c>
      <c r="BD175" s="175"/>
      <c r="BE175" s="314"/>
      <c r="BF175" s="207"/>
      <c r="BG175" s="122"/>
    </row>
    <row r="176" spans="1:59" ht="20.100000000000001" customHeight="1" thickBot="1">
      <c r="A176" s="48"/>
      <c r="B176" s="125" t="s">
        <v>46</v>
      </c>
      <c r="C176" s="126"/>
      <c r="D176" s="63">
        <v>290663</v>
      </c>
      <c r="E176" s="63">
        <v>299520</v>
      </c>
      <c r="F176" s="63">
        <v>351776</v>
      </c>
      <c r="G176" s="63">
        <v>361992</v>
      </c>
      <c r="H176" s="63">
        <v>374544</v>
      </c>
      <c r="I176" s="63">
        <v>401533</v>
      </c>
      <c r="J176" s="63">
        <v>444944</v>
      </c>
      <c r="K176" s="63">
        <v>430518</v>
      </c>
      <c r="L176" s="63">
        <v>442347</v>
      </c>
      <c r="M176" s="63">
        <v>503532</v>
      </c>
      <c r="N176" s="63">
        <v>537547</v>
      </c>
      <c r="O176" s="63">
        <v>601331</v>
      </c>
      <c r="P176" s="117">
        <v>5040247</v>
      </c>
      <c r="Q176" s="44">
        <v>572600</v>
      </c>
      <c r="R176" s="22">
        <v>534110</v>
      </c>
      <c r="S176" s="22">
        <v>571597</v>
      </c>
      <c r="T176" s="22">
        <v>504931</v>
      </c>
      <c r="U176" s="63">
        <v>505192</v>
      </c>
      <c r="V176" s="63">
        <v>506259</v>
      </c>
      <c r="W176" s="63">
        <v>511071</v>
      </c>
      <c r="X176" s="63">
        <v>562488</v>
      </c>
      <c r="Y176" s="63">
        <v>498586</v>
      </c>
      <c r="Z176" s="63">
        <v>523659</v>
      </c>
      <c r="AA176" s="63">
        <v>511762</v>
      </c>
      <c r="AB176" s="116">
        <v>601827</v>
      </c>
      <c r="AC176" s="63">
        <f t="shared" si="2"/>
        <v>6404082</v>
      </c>
      <c r="AD176" s="194">
        <v>577092</v>
      </c>
      <c r="AE176" s="194">
        <v>535736</v>
      </c>
      <c r="AF176" s="22">
        <v>616567</v>
      </c>
      <c r="AG176" s="194">
        <v>634410</v>
      </c>
      <c r="AH176" s="194">
        <v>703883.71</v>
      </c>
      <c r="AI176" s="22">
        <v>685640</v>
      </c>
      <c r="AJ176" s="194">
        <v>827010</v>
      </c>
      <c r="AK176" s="195">
        <v>863081</v>
      </c>
      <c r="AL176" s="195">
        <v>907471</v>
      </c>
      <c r="AM176" s="195">
        <v>1033892</v>
      </c>
      <c r="AN176" s="195">
        <v>1107803</v>
      </c>
      <c r="AO176" s="196">
        <v>7304525</v>
      </c>
      <c r="AP176" s="196">
        <v>7001548</v>
      </c>
      <c r="AQ176" s="196">
        <v>1386308</v>
      </c>
      <c r="AR176" s="196">
        <v>1568609</v>
      </c>
      <c r="AS176" s="196">
        <v>5413436</v>
      </c>
      <c r="AT176" s="196">
        <v>1625307</v>
      </c>
      <c r="AU176" s="196">
        <v>1689487</v>
      </c>
      <c r="AV176" s="196">
        <v>2098609</v>
      </c>
      <c r="AW176" s="196">
        <v>2542995</v>
      </c>
      <c r="AX176" s="196">
        <v>3000926</v>
      </c>
      <c r="AY176" s="196">
        <v>3270397</v>
      </c>
      <c r="AZ176" s="196">
        <v>3531192</v>
      </c>
      <c r="BA176" s="175">
        <v>5802255</v>
      </c>
      <c r="BB176" s="256">
        <v>8492585.7100000009</v>
      </c>
      <c r="BC176" s="175">
        <v>33128814</v>
      </c>
      <c r="BD176" s="175">
        <v>290.09101740346165</v>
      </c>
      <c r="BE176" s="314"/>
      <c r="BF176" s="207"/>
      <c r="BG176" s="122"/>
    </row>
    <row r="177" spans="1:61" ht="20.100000000000001" customHeight="1" thickBot="1">
      <c r="A177" s="48"/>
      <c r="B177" s="130"/>
      <c r="C177" s="131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7"/>
      <c r="R177" s="157"/>
      <c r="S177" s="157"/>
      <c r="T177" s="157"/>
      <c r="U177" s="15"/>
      <c r="V177" s="15"/>
      <c r="W177" s="15"/>
      <c r="X177" s="15"/>
      <c r="Y177" s="15"/>
      <c r="Z177" s="15"/>
      <c r="AA177" s="15"/>
      <c r="AB177" s="140"/>
      <c r="AC177" s="15"/>
      <c r="AD177" s="15"/>
      <c r="AE177" s="15"/>
      <c r="AF177" s="15"/>
      <c r="AG177" s="140"/>
      <c r="AH177" s="15"/>
      <c r="AI177" s="15"/>
      <c r="AJ177" s="15"/>
      <c r="AK177" s="15"/>
      <c r="AL177" s="15"/>
      <c r="AM177" s="15"/>
      <c r="AN177" s="15"/>
      <c r="AO177" s="171"/>
      <c r="AP177" s="171"/>
      <c r="AQ177" s="171"/>
      <c r="AR177" s="171"/>
      <c r="AS177" s="171"/>
      <c r="AT177" s="171"/>
      <c r="AU177" s="171"/>
      <c r="AV177" s="171"/>
      <c r="AW177" s="171"/>
      <c r="AX177" s="171"/>
      <c r="AY177" s="171"/>
      <c r="AZ177" s="171"/>
      <c r="BA177" s="167"/>
      <c r="BB177" s="167"/>
      <c r="BC177" s="167"/>
      <c r="BD177" s="167"/>
      <c r="BE177" s="314"/>
      <c r="BF177" s="207"/>
      <c r="BG177" s="122"/>
    </row>
    <row r="178" spans="1:61" ht="20.100000000000001" customHeight="1" thickBot="1">
      <c r="A178" s="48"/>
      <c r="B178" s="125" t="s">
        <v>92</v>
      </c>
      <c r="C178" s="127"/>
      <c r="D178" s="22">
        <v>1484761</v>
      </c>
      <c r="E178" s="22">
        <v>1517593</v>
      </c>
      <c r="F178" s="22">
        <v>1480946</v>
      </c>
      <c r="G178" s="22">
        <v>1493998</v>
      </c>
      <c r="H178" s="22">
        <v>1520317</v>
      </c>
      <c r="I178" s="22">
        <v>1537481</v>
      </c>
      <c r="J178" s="22">
        <v>1536242</v>
      </c>
      <c r="K178" s="22">
        <v>1566234</v>
      </c>
      <c r="L178" s="22">
        <v>1632208</v>
      </c>
      <c r="M178" s="22">
        <v>1681556</v>
      </c>
      <c r="N178" s="22">
        <v>1808177</v>
      </c>
      <c r="O178" s="22">
        <v>1572082</v>
      </c>
      <c r="P178" s="44">
        <v>1572082</v>
      </c>
      <c r="Q178" s="44">
        <v>1673509</v>
      </c>
      <c r="R178" s="22">
        <v>1759486</v>
      </c>
      <c r="S178" s="22">
        <v>1845622</v>
      </c>
      <c r="T178" s="22">
        <v>1903382</v>
      </c>
      <c r="U178" s="22">
        <v>1963111</v>
      </c>
      <c r="V178" s="22">
        <v>1982652</v>
      </c>
      <c r="W178" s="22">
        <v>1942734</v>
      </c>
      <c r="X178" s="22">
        <v>1850228</v>
      </c>
      <c r="Y178" s="22">
        <v>1820492</v>
      </c>
      <c r="Z178" s="22">
        <v>1742738</v>
      </c>
      <c r="AA178" s="22">
        <v>1748205</v>
      </c>
      <c r="AB178" s="194">
        <v>1793248</v>
      </c>
      <c r="AC178" s="22">
        <f>+AB178</f>
        <v>1793248</v>
      </c>
      <c r="AD178" s="44">
        <v>1816445</v>
      </c>
      <c r="AE178" s="194">
        <v>1859519</v>
      </c>
      <c r="AF178" s="44">
        <v>1894279</v>
      </c>
      <c r="AG178" s="194">
        <v>1945973</v>
      </c>
      <c r="AH178" s="195">
        <v>2034116</v>
      </c>
      <c r="AI178" s="195">
        <v>2078346</v>
      </c>
      <c r="AJ178" s="195">
        <v>2143948</v>
      </c>
      <c r="AK178" s="195">
        <v>2249228</v>
      </c>
      <c r="AL178" s="195">
        <v>2355596</v>
      </c>
      <c r="AM178" s="195">
        <v>2466264</v>
      </c>
      <c r="AN178" s="195">
        <v>2658411</v>
      </c>
      <c r="AO178" s="196">
        <v>2716504</v>
      </c>
      <c r="AP178" s="196">
        <v>2833545</v>
      </c>
      <c r="AQ178" s="196">
        <v>2955510</v>
      </c>
      <c r="AR178" s="196">
        <v>2995959</v>
      </c>
      <c r="AS178" s="196">
        <v>3116222</v>
      </c>
      <c r="AT178" s="196">
        <v>3245704</v>
      </c>
      <c r="AU178" s="196">
        <v>3304198</v>
      </c>
      <c r="AV178" s="196">
        <v>3430742</v>
      </c>
      <c r="AW178" s="196">
        <v>3610338</v>
      </c>
      <c r="AX178" s="196">
        <v>3769038</v>
      </c>
      <c r="AY178" s="196">
        <v>3959837</v>
      </c>
      <c r="AZ178" s="196">
        <v>4131889</v>
      </c>
      <c r="BA178" s="175">
        <v>1748205</v>
      </c>
      <c r="BB178" s="256">
        <v>2658411</v>
      </c>
      <c r="BC178" s="256">
        <v>4131889</v>
      </c>
      <c r="BD178" s="175">
        <v>55.427020125932373</v>
      </c>
      <c r="BE178" s="314"/>
      <c r="BF178" s="207"/>
      <c r="BG178" s="122"/>
    </row>
    <row r="179" spans="1:61" ht="20.100000000000001" customHeight="1">
      <c r="A179" s="48"/>
      <c r="B179" s="128"/>
      <c r="C179" s="132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67"/>
      <c r="BB179" s="167"/>
      <c r="BC179" s="167"/>
      <c r="BD179" s="167"/>
      <c r="BE179" s="314"/>
      <c r="BF179" s="207"/>
      <c r="BG179" s="122"/>
    </row>
    <row r="180" spans="1:61" ht="20.100000000000001" customHeight="1">
      <c r="B180" s="102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291"/>
      <c r="AN180" s="291"/>
      <c r="AO180" s="291"/>
      <c r="AP180" s="291"/>
      <c r="AQ180" s="291"/>
      <c r="AR180" s="291"/>
      <c r="AS180" s="291"/>
      <c r="AT180" s="291"/>
      <c r="AU180" s="291"/>
      <c r="AV180" s="291"/>
      <c r="AW180" s="291"/>
      <c r="AX180" s="291"/>
      <c r="AY180" s="291"/>
      <c r="AZ180" s="291"/>
      <c r="BA180" s="177"/>
      <c r="BB180" s="177"/>
      <c r="BC180" s="177"/>
      <c r="BD180" s="177"/>
      <c r="BE180" s="314"/>
      <c r="BF180" s="207"/>
      <c r="BG180" s="122"/>
    </row>
    <row r="181" spans="1:61" ht="20.100000000000001" customHeight="1" thickBot="1">
      <c r="B181" s="103" t="s">
        <v>86</v>
      </c>
      <c r="C181" s="38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291"/>
      <c r="AN181" s="291"/>
      <c r="AO181" s="291"/>
      <c r="AP181" s="291"/>
      <c r="AQ181" s="291"/>
      <c r="AR181" s="291"/>
      <c r="AS181" s="291"/>
      <c r="AT181" s="291"/>
      <c r="AU181" s="291"/>
      <c r="AV181" s="291"/>
      <c r="AW181" s="291"/>
      <c r="AX181" s="291"/>
      <c r="AY181" s="291"/>
      <c r="AZ181" s="291"/>
      <c r="BA181" s="177"/>
      <c r="BB181" s="177"/>
      <c r="BC181" s="177"/>
      <c r="BD181" s="177"/>
      <c r="BE181" s="314"/>
      <c r="BF181" s="207"/>
      <c r="BG181" s="122"/>
      <c r="BH181" s="54"/>
      <c r="BI181" s="54"/>
    </row>
    <row r="182" spans="1:61" ht="20.100000000000001" customHeight="1">
      <c r="B182" s="104" t="s">
        <v>24</v>
      </c>
      <c r="C182" s="40"/>
      <c r="D182" s="72">
        <v>44803.761683715114</v>
      </c>
      <c r="E182" s="72">
        <v>41744.546094132311</v>
      </c>
      <c r="F182" s="72">
        <v>47186.746066114021</v>
      </c>
      <c r="G182" s="72">
        <v>54209.013919969402</v>
      </c>
      <c r="H182" s="72">
        <v>47056.080675369398</v>
      </c>
      <c r="I182" s="72">
        <v>46679.56467798286</v>
      </c>
      <c r="J182" s="72">
        <v>44126.092718093634</v>
      </c>
      <c r="K182" s="72">
        <v>46630.815888824414</v>
      </c>
      <c r="L182" s="72">
        <v>47531.868063717993</v>
      </c>
      <c r="M182" s="72">
        <v>47514.721098816604</v>
      </c>
      <c r="N182" s="72">
        <v>50993.228030898797</v>
      </c>
      <c r="O182" s="72">
        <v>61491.839492712985</v>
      </c>
      <c r="P182" s="239">
        <v>579968.27841034764</v>
      </c>
      <c r="Q182" s="248">
        <v>51049.992072950008</v>
      </c>
      <c r="R182" s="72">
        <v>45237.263075271192</v>
      </c>
      <c r="S182" s="72">
        <v>56824.938792061024</v>
      </c>
      <c r="T182" s="72">
        <v>55292.58178483761</v>
      </c>
      <c r="U182" s="72">
        <v>63533.240742645401</v>
      </c>
      <c r="V182" s="72">
        <v>53263.768929576196</v>
      </c>
      <c r="W182" s="72">
        <v>58497.498373670387</v>
      </c>
      <c r="X182" s="72">
        <v>60460.63108030369</v>
      </c>
      <c r="Y182" s="72">
        <v>56627.709750289738</v>
      </c>
      <c r="Z182" s="72">
        <v>56546.216336705591</v>
      </c>
      <c r="AA182" s="72">
        <v>49890.354607971196</v>
      </c>
      <c r="AB182" s="239">
        <v>56240.122010968233</v>
      </c>
      <c r="AC182" s="239">
        <f t="shared" si="2"/>
        <v>663464.31755725027</v>
      </c>
      <c r="AD182" s="72">
        <v>55245.117849033602</v>
      </c>
      <c r="AE182" s="239">
        <v>48463.834298722621</v>
      </c>
      <c r="AF182" s="72">
        <v>54041.520003077829</v>
      </c>
      <c r="AG182" s="239">
        <v>47183.89705790361</v>
      </c>
      <c r="AH182" s="248">
        <v>46137.362364684006</v>
      </c>
      <c r="AI182" s="239">
        <v>44081.420425378186</v>
      </c>
      <c r="AJ182" s="248">
        <v>41722.029964804191</v>
      </c>
      <c r="AK182" s="248">
        <v>40953.594598802403</v>
      </c>
      <c r="AL182" s="248">
        <v>36208.89324353719</v>
      </c>
      <c r="AM182" s="230">
        <v>38593.836891781611</v>
      </c>
      <c r="AN182" s="239">
        <v>42955.619695573412</v>
      </c>
      <c r="AO182" s="297">
        <v>39688.19184298021</v>
      </c>
      <c r="AP182" s="297">
        <v>39135.757841070001</v>
      </c>
      <c r="AQ182" s="297">
        <v>34899.442097424027</v>
      </c>
      <c r="AR182" s="297">
        <v>41551.936996677192</v>
      </c>
      <c r="AS182" s="297">
        <v>50162.271715888361</v>
      </c>
      <c r="AT182" s="297">
        <v>37589.439934652422</v>
      </c>
      <c r="AU182" s="297">
        <v>37710.362095880198</v>
      </c>
      <c r="AV182" s="297">
        <v>45806.611638648166</v>
      </c>
      <c r="AW182" s="297">
        <v>43168.033298753609</v>
      </c>
      <c r="AX182" s="297">
        <v>40393.995869606581</v>
      </c>
      <c r="AY182" s="297">
        <v>43129.173975689395</v>
      </c>
      <c r="AZ182" s="297">
        <v>42180.992701694595</v>
      </c>
      <c r="BA182" s="297">
        <v>607224.19554628199</v>
      </c>
      <c r="BB182" s="297">
        <v>495587.12639329856</v>
      </c>
      <c r="BC182" s="316">
        <v>455728.01816598454</v>
      </c>
      <c r="BD182" s="162">
        <v>-8.0428054129238582</v>
      </c>
      <c r="BE182" s="314"/>
      <c r="BF182" s="207"/>
      <c r="BG182" s="122"/>
      <c r="BH182" s="133"/>
      <c r="BI182" s="133"/>
    </row>
    <row r="183" spans="1:61" ht="20.100000000000001" customHeight="1">
      <c r="B183" s="105"/>
      <c r="C183" s="41" t="s">
        <v>72</v>
      </c>
      <c r="D183" s="73">
        <v>44803.761683715114</v>
      </c>
      <c r="E183" s="73">
        <v>41744.546094132311</v>
      </c>
      <c r="F183" s="73">
        <v>47186.746066114021</v>
      </c>
      <c r="G183" s="73">
        <v>54209.013919969402</v>
      </c>
      <c r="H183" s="73">
        <v>47056.080675369398</v>
      </c>
      <c r="I183" s="73">
        <v>46679.56467798286</v>
      </c>
      <c r="J183" s="73">
        <v>44126.092718093634</v>
      </c>
      <c r="K183" s="73">
        <v>46630.815888824414</v>
      </c>
      <c r="L183" s="73">
        <v>47531.868063717993</v>
      </c>
      <c r="M183" s="73">
        <v>47514.721098816604</v>
      </c>
      <c r="N183" s="73">
        <v>50993.228030898797</v>
      </c>
      <c r="O183" s="73">
        <v>61491.839492712985</v>
      </c>
      <c r="P183" s="113">
        <v>579968.27841034764</v>
      </c>
      <c r="Q183" s="249">
        <v>51049.992072950008</v>
      </c>
      <c r="R183" s="73">
        <v>45237.263075271192</v>
      </c>
      <c r="S183" s="73">
        <v>56824.938792061024</v>
      </c>
      <c r="T183" s="73">
        <v>55292.58178483761</v>
      </c>
      <c r="U183" s="73">
        <v>63533.240742645401</v>
      </c>
      <c r="V183" s="73">
        <v>53263.768929576196</v>
      </c>
      <c r="W183" s="73">
        <v>58497.498373670387</v>
      </c>
      <c r="X183" s="73">
        <v>60460.63108030369</v>
      </c>
      <c r="Y183" s="73">
        <v>56627.709750289738</v>
      </c>
      <c r="Z183" s="73">
        <v>56546.216336705591</v>
      </c>
      <c r="AA183" s="73">
        <v>49890.354607971196</v>
      </c>
      <c r="AB183" s="113">
        <v>56240.122010968233</v>
      </c>
      <c r="AC183" s="113">
        <f t="shared" si="2"/>
        <v>663464.31755725027</v>
      </c>
      <c r="AD183" s="73">
        <v>55245.117849033602</v>
      </c>
      <c r="AE183" s="113">
        <v>48463.834298722621</v>
      </c>
      <c r="AF183" s="73">
        <v>54041.520003077829</v>
      </c>
      <c r="AG183" s="113">
        <v>47183.89705790361</v>
      </c>
      <c r="AH183" s="249">
        <v>46137.362364684006</v>
      </c>
      <c r="AI183" s="113">
        <v>44081.420425378186</v>
      </c>
      <c r="AJ183" s="249">
        <v>41722.029964804191</v>
      </c>
      <c r="AK183" s="249">
        <v>40953.594598802403</v>
      </c>
      <c r="AL183" s="249">
        <v>36208.89324353719</v>
      </c>
      <c r="AM183" s="119">
        <v>38593.836891781611</v>
      </c>
      <c r="AN183" s="113">
        <v>42955.619695573412</v>
      </c>
      <c r="AO183" s="298">
        <v>39688.19184298021</v>
      </c>
      <c r="AP183" s="298">
        <v>39135.757841070001</v>
      </c>
      <c r="AQ183" s="298">
        <v>34899.442097424027</v>
      </c>
      <c r="AR183" s="298">
        <v>41551.936996677192</v>
      </c>
      <c r="AS183" s="298">
        <v>50162.271715888361</v>
      </c>
      <c r="AT183" s="298">
        <v>37589.439934652422</v>
      </c>
      <c r="AU183" s="298">
        <v>37710.362095880198</v>
      </c>
      <c r="AV183" s="298">
        <v>45806.611638648166</v>
      </c>
      <c r="AW183" s="298">
        <v>43168.033298753609</v>
      </c>
      <c r="AX183" s="298">
        <v>40393.995869606581</v>
      </c>
      <c r="AY183" s="298">
        <v>43129.173975689395</v>
      </c>
      <c r="AZ183" s="298">
        <v>42180.992701694595</v>
      </c>
      <c r="BA183" s="298">
        <v>607224.19554628199</v>
      </c>
      <c r="BB183" s="298">
        <v>495587.12639329856</v>
      </c>
      <c r="BC183" s="317">
        <v>455728.01816598454</v>
      </c>
      <c r="BD183" s="161">
        <v>-8.0428054129238582</v>
      </c>
      <c r="BE183" s="314"/>
      <c r="BF183" s="207"/>
      <c r="BG183" s="122"/>
    </row>
    <row r="184" spans="1:61" ht="20.100000000000001" customHeight="1">
      <c r="B184" s="105" t="s">
        <v>25</v>
      </c>
      <c r="C184" s="41"/>
      <c r="D184" s="74">
        <v>45905.131330749682</v>
      </c>
      <c r="E184" s="74">
        <v>43611.781686739327</v>
      </c>
      <c r="F184" s="74">
        <v>54065.53979678551</v>
      </c>
      <c r="G184" s="74">
        <v>57449.319320177667</v>
      </c>
      <c r="H184" s="74">
        <v>52680.69046013608</v>
      </c>
      <c r="I184" s="74">
        <v>53053.40487459916</v>
      </c>
      <c r="J184" s="74">
        <v>54900.016474083277</v>
      </c>
      <c r="K184" s="74">
        <v>54410.109202231404</v>
      </c>
      <c r="L184" s="74">
        <v>55131.335488281678</v>
      </c>
      <c r="M184" s="74">
        <v>59438.938105658759</v>
      </c>
      <c r="N184" s="74">
        <v>58651.71623707308</v>
      </c>
      <c r="O184" s="74">
        <v>74231.051954180642</v>
      </c>
      <c r="P184" s="240">
        <v>663529.03493069625</v>
      </c>
      <c r="Q184" s="250">
        <v>61919.312819666513</v>
      </c>
      <c r="R184" s="74">
        <v>53222.483266241012</v>
      </c>
      <c r="S184" s="74">
        <v>66003.05537658908</v>
      </c>
      <c r="T184" s="74">
        <v>67891.139484513798</v>
      </c>
      <c r="U184" s="74">
        <v>65732.483225157528</v>
      </c>
      <c r="V184" s="74">
        <v>63217.005388697798</v>
      </c>
      <c r="W184" s="74">
        <v>62221.641214981806</v>
      </c>
      <c r="X184" s="74">
        <v>64834.188298676781</v>
      </c>
      <c r="Y184" s="74">
        <v>64526.869045467938</v>
      </c>
      <c r="Z184" s="74">
        <v>62063.305064162829</v>
      </c>
      <c r="AA184" s="74">
        <v>60673.707579251255</v>
      </c>
      <c r="AB184" s="240">
        <v>78913.520132180987</v>
      </c>
      <c r="AC184" s="240">
        <f t="shared" si="2"/>
        <v>771218.71089558734</v>
      </c>
      <c r="AD184" s="74">
        <v>65306.080867821227</v>
      </c>
      <c r="AE184" s="240">
        <v>60386.832302312112</v>
      </c>
      <c r="AF184" s="74">
        <v>71841.914055963498</v>
      </c>
      <c r="AG184" s="240">
        <v>67297.57261242086</v>
      </c>
      <c r="AH184" s="250">
        <v>70014.431387437216</v>
      </c>
      <c r="AI184" s="240">
        <v>68469.655908782544</v>
      </c>
      <c r="AJ184" s="250">
        <v>67799.929264256119</v>
      </c>
      <c r="AK184" s="250">
        <v>70414.124203356434</v>
      </c>
      <c r="AL184" s="250">
        <v>67626.515449055631</v>
      </c>
      <c r="AM184" s="43">
        <v>71079.881510107589</v>
      </c>
      <c r="AN184" s="240">
        <v>76254.485866769886</v>
      </c>
      <c r="AO184" s="299">
        <v>91416.765356599542</v>
      </c>
      <c r="AP184" s="299">
        <v>70752.691252279241</v>
      </c>
      <c r="AQ184" s="299">
        <v>68505.564339112578</v>
      </c>
      <c r="AR184" s="299">
        <v>72031.779921755442</v>
      </c>
      <c r="AS184" s="299">
        <v>83442.61616565584</v>
      </c>
      <c r="AT184" s="299">
        <v>79343.424835671351</v>
      </c>
      <c r="AU184" s="299">
        <v>78107.848527770897</v>
      </c>
      <c r="AV184" s="299">
        <v>86090.514321395909</v>
      </c>
      <c r="AW184" s="299">
        <v>87066.603488203458</v>
      </c>
      <c r="AX184" s="299">
        <v>84499.087475109467</v>
      </c>
      <c r="AY184" s="299">
        <v>89258.025594033941</v>
      </c>
      <c r="AZ184" s="299">
        <v>90574.5782573912</v>
      </c>
      <c r="BA184" s="299">
        <v>692305.19076340634</v>
      </c>
      <c r="BB184" s="299">
        <v>756491.42342828307</v>
      </c>
      <c r="BC184" s="318">
        <v>889672.73417837941</v>
      </c>
      <c r="BD184" s="174">
        <v>17.605131614915415</v>
      </c>
      <c r="BE184" s="314"/>
      <c r="BF184" s="207"/>
      <c r="BG184" s="122"/>
      <c r="BH184" s="133"/>
      <c r="BI184" s="133"/>
    </row>
    <row r="185" spans="1:61" ht="20.100000000000001" customHeight="1">
      <c r="B185" s="105"/>
      <c r="C185" s="41" t="s">
        <v>73</v>
      </c>
      <c r="D185" s="73">
        <v>34128.700688476187</v>
      </c>
      <c r="E185" s="73">
        <v>33343.033092679827</v>
      </c>
      <c r="F185" s="73">
        <v>40431.835755024411</v>
      </c>
      <c r="G185" s="73">
        <v>42983.526806442816</v>
      </c>
      <c r="H185" s="73">
        <v>40469.788753868997</v>
      </c>
      <c r="I185" s="73">
        <v>40382.440891383769</v>
      </c>
      <c r="J185" s="73">
        <v>41499.365788763782</v>
      </c>
      <c r="K185" s="73">
        <v>41401.271377121404</v>
      </c>
      <c r="L185" s="73">
        <v>41761.015719297582</v>
      </c>
      <c r="M185" s="73">
        <v>45929.344512142045</v>
      </c>
      <c r="N185" s="73">
        <v>45343.215041297219</v>
      </c>
      <c r="O185" s="73">
        <v>54492.57241934858</v>
      </c>
      <c r="P185" s="113">
        <v>502166.11084584659</v>
      </c>
      <c r="Q185" s="249">
        <v>48342.854549970434</v>
      </c>
      <c r="R185" s="73">
        <v>41978.250444510013</v>
      </c>
      <c r="S185" s="73">
        <v>51280.014128421994</v>
      </c>
      <c r="T185" s="73">
        <v>52973.435086141573</v>
      </c>
      <c r="U185" s="73">
        <v>51389.344942413198</v>
      </c>
      <c r="V185" s="73">
        <v>49405.496576342404</v>
      </c>
      <c r="W185" s="73">
        <v>48715.603707350434</v>
      </c>
      <c r="X185" s="73">
        <v>50813.333104926634</v>
      </c>
      <c r="Y185" s="73">
        <v>51686.1571833376</v>
      </c>
      <c r="Z185" s="73">
        <v>49686.573075190026</v>
      </c>
      <c r="AA185" s="73">
        <v>49237.730991175624</v>
      </c>
      <c r="AB185" s="113">
        <v>62039.343160781835</v>
      </c>
      <c r="AC185" s="113">
        <f t="shared" si="2"/>
        <v>607548.13695056178</v>
      </c>
      <c r="AD185" s="73">
        <v>52837.039049371459</v>
      </c>
      <c r="AE185" s="113">
        <v>48498.274614388596</v>
      </c>
      <c r="AF185" s="73">
        <v>58369.07362346616</v>
      </c>
      <c r="AG185" s="113">
        <v>54641.477271945056</v>
      </c>
      <c r="AH185" s="249">
        <v>56712.020814040858</v>
      </c>
      <c r="AI185" s="113">
        <v>55195.489172899615</v>
      </c>
      <c r="AJ185" s="249">
        <v>54406.107023138422</v>
      </c>
      <c r="AK185" s="249">
        <v>56729.708715715584</v>
      </c>
      <c r="AL185" s="249">
        <v>54741.247790902613</v>
      </c>
      <c r="AM185" s="119">
        <v>56906.429884541649</v>
      </c>
      <c r="AN185" s="113">
        <v>62335.191765485026</v>
      </c>
      <c r="AO185" s="300">
        <v>73990.626116566025</v>
      </c>
      <c r="AP185" s="300">
        <v>57308.471518318009</v>
      </c>
      <c r="AQ185" s="300">
        <v>55617.933322546814</v>
      </c>
      <c r="AR185" s="300">
        <v>58357.924222606249</v>
      </c>
      <c r="AS185" s="300">
        <v>67514.130797302583</v>
      </c>
      <c r="AT185" s="300">
        <v>64819.910414678365</v>
      </c>
      <c r="AU185" s="300">
        <v>63848.885463887476</v>
      </c>
      <c r="AV185" s="300">
        <v>70093.591933342599</v>
      </c>
      <c r="AW185" s="300">
        <v>71690.93001976519</v>
      </c>
      <c r="AX185" s="300">
        <v>68504.68877545587</v>
      </c>
      <c r="AY185" s="300">
        <v>72027.505248478599</v>
      </c>
      <c r="AZ185" s="300">
        <v>73741.236307975647</v>
      </c>
      <c r="BA185" s="300">
        <v>545508.79378977988</v>
      </c>
      <c r="BB185" s="300">
        <v>611372.05972589494</v>
      </c>
      <c r="BC185" s="319">
        <v>723525.20802435745</v>
      </c>
      <c r="BD185" s="161">
        <v>18.344500131187825</v>
      </c>
      <c r="BE185" s="314"/>
      <c r="BF185" s="207"/>
      <c r="BG185" s="122"/>
    </row>
    <row r="186" spans="1:61" s="47" customFormat="1" ht="20.100000000000001" customHeight="1">
      <c r="A186" s="48"/>
      <c r="B186" s="105"/>
      <c r="C186" s="112" t="s">
        <v>74</v>
      </c>
      <c r="D186" s="73">
        <v>10388.96838620519</v>
      </c>
      <c r="E186" s="73">
        <v>8981.0728845198082</v>
      </c>
      <c r="F186" s="73">
        <v>12264.522702334996</v>
      </c>
      <c r="G186" s="73">
        <v>13102.354890185597</v>
      </c>
      <c r="H186" s="73">
        <v>10777.601882094412</v>
      </c>
      <c r="I186" s="73">
        <v>11271.685182907593</v>
      </c>
      <c r="J186" s="73">
        <v>11840.077862929002</v>
      </c>
      <c r="K186" s="73">
        <v>11393.867034514404</v>
      </c>
      <c r="L186" s="73">
        <v>11790.854171343206</v>
      </c>
      <c r="M186" s="73">
        <v>11921.382141236802</v>
      </c>
      <c r="N186" s="73">
        <v>11662.916945514595</v>
      </c>
      <c r="O186" s="73">
        <v>17754.942756713805</v>
      </c>
      <c r="P186" s="113">
        <v>143150.24684049943</v>
      </c>
      <c r="Q186" s="249">
        <v>11843.474135189001</v>
      </c>
      <c r="R186" s="73">
        <v>9707.6915961612158</v>
      </c>
      <c r="S186" s="73">
        <v>13009.298134326593</v>
      </c>
      <c r="T186" s="73">
        <v>13219.704933900182</v>
      </c>
      <c r="U186" s="73">
        <v>12566.425764919</v>
      </c>
      <c r="V186" s="73">
        <v>12050.425291891788</v>
      </c>
      <c r="W186" s="73">
        <v>11680.451347002216</v>
      </c>
      <c r="X186" s="73">
        <v>12136.503970510801</v>
      </c>
      <c r="Y186" s="73">
        <v>10989.886062626592</v>
      </c>
      <c r="Z186" s="197">
        <v>10503.318073615199</v>
      </c>
      <c r="AA186" s="73">
        <v>9785.3279379650012</v>
      </c>
      <c r="AB186" s="113">
        <v>14722.425014340002</v>
      </c>
      <c r="AC186" s="113">
        <f t="shared" si="2"/>
        <v>142214.9322624476</v>
      </c>
      <c r="AD186" s="73">
        <v>10434.757174101802</v>
      </c>
      <c r="AE186" s="113">
        <v>10073.151995931006</v>
      </c>
      <c r="AF186" s="73">
        <v>11368.685504911999</v>
      </c>
      <c r="AG186" s="113">
        <v>10502.620360403587</v>
      </c>
      <c r="AH186" s="249">
        <v>10609.829828336591</v>
      </c>
      <c r="AI186" s="113">
        <v>10453.467962875398</v>
      </c>
      <c r="AJ186" s="249">
        <v>10118.758594170997</v>
      </c>
      <c r="AK186" s="249">
        <v>10348.445622658201</v>
      </c>
      <c r="AL186" s="249">
        <v>9528.8235347306054</v>
      </c>
      <c r="AM186" s="119">
        <v>10889.0766803976</v>
      </c>
      <c r="AN186" s="113">
        <v>10491.137395303005</v>
      </c>
      <c r="AO186" s="300">
        <v>13308.026733707406</v>
      </c>
      <c r="AP186" s="300">
        <v>9079.5248550326069</v>
      </c>
      <c r="AQ186" s="300">
        <v>8820.0158670774126</v>
      </c>
      <c r="AR186" s="300">
        <v>9553.5601575657984</v>
      </c>
      <c r="AS186" s="300">
        <v>11570.488293344795</v>
      </c>
      <c r="AT186" s="300">
        <v>10060.418172839185</v>
      </c>
      <c r="AU186" s="300">
        <v>9676.2882211592041</v>
      </c>
      <c r="AV186" s="300">
        <v>10896.43182387321</v>
      </c>
      <c r="AW186" s="300">
        <v>10161.135811998012</v>
      </c>
      <c r="AX186" s="300">
        <v>10546.711303353</v>
      </c>
      <c r="AY186" s="300">
        <v>11371.294200123406</v>
      </c>
      <c r="AZ186" s="300">
        <v>10454.680924049007</v>
      </c>
      <c r="BA186" s="300">
        <v>127492.50724810761</v>
      </c>
      <c r="BB186" s="300">
        <v>114818.75465382077</v>
      </c>
      <c r="BC186" s="319">
        <v>112190.54963041564</v>
      </c>
      <c r="BD186" s="168">
        <v>-2.2890032480574973</v>
      </c>
      <c r="BE186" s="314"/>
      <c r="BF186" s="207"/>
      <c r="BG186" s="134"/>
    </row>
    <row r="187" spans="1:61" ht="20.100000000000001" customHeight="1">
      <c r="B187" s="105"/>
      <c r="C187" s="41" t="s">
        <v>75</v>
      </c>
      <c r="D187" s="73">
        <v>1151.2121600081077</v>
      </c>
      <c r="E187" s="73">
        <v>1069.2186639067845</v>
      </c>
      <c r="F187" s="73">
        <v>1131.5516066761043</v>
      </c>
      <c r="G187" s="73">
        <v>1123.5470659092512</v>
      </c>
      <c r="H187" s="73">
        <v>1177.1858253678622</v>
      </c>
      <c r="I187" s="73">
        <v>1136.5541401278033</v>
      </c>
      <c r="J187" s="73">
        <v>1278.9282310604958</v>
      </c>
      <c r="K187" s="73">
        <v>1317.8644845295953</v>
      </c>
      <c r="L187" s="73">
        <v>1297.0559642008895</v>
      </c>
      <c r="M187" s="73">
        <v>1277.4711576699128</v>
      </c>
      <c r="N187" s="73">
        <v>1326.7178875512641</v>
      </c>
      <c r="O187" s="73">
        <v>1612.7736456182538</v>
      </c>
      <c r="P187" s="113">
        <v>14900.080832626325</v>
      </c>
      <c r="Q187" s="249">
        <v>1409.9751706170764</v>
      </c>
      <c r="R187" s="73">
        <v>1231.1525901517844</v>
      </c>
      <c r="S187" s="73">
        <v>1378.5876101784927</v>
      </c>
      <c r="T187" s="73">
        <v>1366.8778184020416</v>
      </c>
      <c r="U187" s="73">
        <v>1425.4023474153323</v>
      </c>
      <c r="V187" s="73">
        <v>1408.4992769685132</v>
      </c>
      <c r="W187" s="73">
        <v>1436.6659036091585</v>
      </c>
      <c r="X187" s="73">
        <v>1483.5605730893528</v>
      </c>
      <c r="Y187" s="73">
        <v>1446.3051645937533</v>
      </c>
      <c r="Z187" s="73">
        <v>1450</v>
      </c>
      <c r="AA187" s="73">
        <v>1236.6396827506294</v>
      </c>
      <c r="AB187" s="113">
        <v>1663.3924904891458</v>
      </c>
      <c r="AC187" s="113">
        <f t="shared" si="2"/>
        <v>16937.05862826528</v>
      </c>
      <c r="AD187" s="73">
        <v>1584.7964436520933</v>
      </c>
      <c r="AE187" s="113">
        <v>1295.0949167505089</v>
      </c>
      <c r="AF187" s="73">
        <v>1569.3624915353412</v>
      </c>
      <c r="AG187" s="113">
        <v>1464.0726114334261</v>
      </c>
      <c r="AH187" s="249">
        <v>1910.1924659623669</v>
      </c>
      <c r="AI187" s="113">
        <v>1954.9884818875257</v>
      </c>
      <c r="AJ187" s="249">
        <v>2260.6798684006862</v>
      </c>
      <c r="AK187" s="249">
        <v>2182.0292447456472</v>
      </c>
      <c r="AL187" s="249">
        <v>2118.449043182417</v>
      </c>
      <c r="AM187" s="119">
        <v>1879.3971779543378</v>
      </c>
      <c r="AN187" s="113">
        <v>1866.5496801118404</v>
      </c>
      <c r="AO187" s="300">
        <v>1983.949124131125</v>
      </c>
      <c r="AP187" s="300">
        <v>2161.7425942811051</v>
      </c>
      <c r="AQ187" s="300">
        <v>2040.1528663583451</v>
      </c>
      <c r="AR187" s="300">
        <v>1898.7889795633973</v>
      </c>
      <c r="AS187" s="300">
        <v>1783.7338620623345</v>
      </c>
      <c r="AT187" s="300">
        <v>1662.0534095237963</v>
      </c>
      <c r="AU187" s="300">
        <v>1578.5636837242043</v>
      </c>
      <c r="AV187" s="300">
        <v>1703.1436477100881</v>
      </c>
      <c r="AW187" s="300">
        <v>1491.7253282346503</v>
      </c>
      <c r="AX187" s="300">
        <v>1281.9650907915934</v>
      </c>
      <c r="AY187" s="300">
        <v>1213.8448007075281</v>
      </c>
      <c r="AZ187" s="300">
        <v>1153.1632876389408</v>
      </c>
      <c r="BA187" s="300">
        <v>15273.666137776134</v>
      </c>
      <c r="BB187" s="300">
        <v>20085.612425616189</v>
      </c>
      <c r="BC187" s="319">
        <v>17968.877550595982</v>
      </c>
      <c r="BD187" s="161">
        <v>-10.538562779000104</v>
      </c>
      <c r="BE187" s="314"/>
      <c r="BF187" s="207"/>
      <c r="BG187" s="122"/>
    </row>
    <row r="188" spans="1:61" ht="20.100000000000001" customHeight="1" thickBot="1">
      <c r="B188" s="105"/>
      <c r="C188" s="41" t="s">
        <v>76</v>
      </c>
      <c r="D188" s="73">
        <v>236.25009606020001</v>
      </c>
      <c r="E188" s="73">
        <v>218.45704563290099</v>
      </c>
      <c r="F188" s="73">
        <v>237.62973275000067</v>
      </c>
      <c r="G188" s="73">
        <v>239.89055764000057</v>
      </c>
      <c r="H188" s="73">
        <v>256.11399880480053</v>
      </c>
      <c r="I188" s="73">
        <v>262.72466018000028</v>
      </c>
      <c r="J188" s="73">
        <v>281.64459133000003</v>
      </c>
      <c r="K188" s="73">
        <v>297.10630606600057</v>
      </c>
      <c r="L188" s="73">
        <v>282.40963343999999</v>
      </c>
      <c r="M188" s="73">
        <v>310.74029461000003</v>
      </c>
      <c r="N188" s="73">
        <v>318.86636271000026</v>
      </c>
      <c r="O188" s="73">
        <v>370.76313250000049</v>
      </c>
      <c r="P188" s="113">
        <v>3312.5964117239046</v>
      </c>
      <c r="Q188" s="251">
        <v>323.00896389000002</v>
      </c>
      <c r="R188" s="252">
        <v>305.38863541800043</v>
      </c>
      <c r="S188" s="252">
        <v>335.15550366200046</v>
      </c>
      <c r="T188" s="252">
        <v>331.12164607000102</v>
      </c>
      <c r="U188" s="252">
        <v>351.31017041000001</v>
      </c>
      <c r="V188" s="252">
        <v>352.58424349510051</v>
      </c>
      <c r="W188" s="252">
        <v>388.92025702000007</v>
      </c>
      <c r="X188" s="252">
        <v>400.79065014999998</v>
      </c>
      <c r="Y188" s="252">
        <v>404.52063490999996</v>
      </c>
      <c r="Z188" s="252">
        <v>423.41391535760062</v>
      </c>
      <c r="AA188" s="252">
        <v>414.00896735999999</v>
      </c>
      <c r="AB188" s="272">
        <v>488.35946657000056</v>
      </c>
      <c r="AC188" s="113">
        <f t="shared" si="2"/>
        <v>4518.583054312704</v>
      </c>
      <c r="AD188" s="73">
        <v>449.48820069587282</v>
      </c>
      <c r="AE188" s="113">
        <v>520.31077524200066</v>
      </c>
      <c r="AF188" s="73">
        <v>534.79243605000136</v>
      </c>
      <c r="AG188" s="113">
        <v>689.40236863880114</v>
      </c>
      <c r="AH188" s="249">
        <v>782.38827909740064</v>
      </c>
      <c r="AI188" s="113">
        <v>865.7102911200019</v>
      </c>
      <c r="AJ188" s="249">
        <v>1014.3837785460016</v>
      </c>
      <c r="AK188" s="249">
        <v>1153.940620237001</v>
      </c>
      <c r="AL188" s="249">
        <v>1237.9950802400026</v>
      </c>
      <c r="AM188" s="119">
        <v>1404.9777672140012</v>
      </c>
      <c r="AN188" s="113">
        <v>1561.6070258700006</v>
      </c>
      <c r="AO188" s="300">
        <v>2134.1633821950008</v>
      </c>
      <c r="AP188" s="300">
        <v>2202.9522846475174</v>
      </c>
      <c r="AQ188" s="300">
        <v>2027.462283130001</v>
      </c>
      <c r="AR188" s="300">
        <v>2221.5065620200016</v>
      </c>
      <c r="AS188" s="300">
        <v>2574.2632129461335</v>
      </c>
      <c r="AT188" s="300">
        <v>2801.0428386300023</v>
      </c>
      <c r="AU188" s="300">
        <v>3004.1111590000005</v>
      </c>
      <c r="AV188" s="300">
        <v>3397.3469164700014</v>
      </c>
      <c r="AW188" s="300">
        <v>3722.8123282056008</v>
      </c>
      <c r="AX188" s="300">
        <v>4165.7223055090008</v>
      </c>
      <c r="AY188" s="300">
        <v>4645.3813447244011</v>
      </c>
      <c r="AZ188" s="300">
        <v>5225.4977377276009</v>
      </c>
      <c r="BA188" s="300">
        <v>4030.2235877427033</v>
      </c>
      <c r="BB188" s="300">
        <v>10214.996622951085</v>
      </c>
      <c r="BC188" s="359">
        <v>35988.098973010259</v>
      </c>
      <c r="BD188" s="161">
        <v>252.30651855676675</v>
      </c>
      <c r="BE188" s="314"/>
      <c r="BF188" s="207"/>
      <c r="BG188" s="122"/>
    </row>
    <row r="189" spans="1:61" ht="20.100000000000001" customHeight="1" thickBot="1">
      <c r="B189" s="135" t="s">
        <v>77</v>
      </c>
      <c r="C189" s="136"/>
      <c r="D189" s="138">
        <v>90708.893014464789</v>
      </c>
      <c r="E189" s="79">
        <v>85356.327780871638</v>
      </c>
      <c r="F189" s="79">
        <v>101252.28586289953</v>
      </c>
      <c r="G189" s="79">
        <v>111658.33324014707</v>
      </c>
      <c r="H189" s="79">
        <v>99736.771135505478</v>
      </c>
      <c r="I189" s="139">
        <v>99732.969552582013</v>
      </c>
      <c r="J189" s="79">
        <v>99026.109192176911</v>
      </c>
      <c r="K189" s="79">
        <v>101040.92509105582</v>
      </c>
      <c r="L189" s="79">
        <v>102663.20355199967</v>
      </c>
      <c r="M189" s="79">
        <v>106953.65920447536</v>
      </c>
      <c r="N189" s="79">
        <v>109644.94426797188</v>
      </c>
      <c r="O189" s="139">
        <v>135722.89144689363</v>
      </c>
      <c r="P189" s="137">
        <v>1243497.3133410439</v>
      </c>
      <c r="Q189" s="179">
        <v>112969.30489261652</v>
      </c>
      <c r="R189" s="179">
        <v>98459.746341512204</v>
      </c>
      <c r="S189" s="179">
        <v>122827.9941686501</v>
      </c>
      <c r="T189" s="179">
        <v>123183.7212693514</v>
      </c>
      <c r="U189" s="79">
        <v>129265.72396780293</v>
      </c>
      <c r="V189" s="79">
        <v>116480.77431827399</v>
      </c>
      <c r="W189" s="79">
        <v>120719.13958865219</v>
      </c>
      <c r="X189" s="79">
        <v>125294.81937898046</v>
      </c>
      <c r="Y189" s="79">
        <v>121154.57879575767</v>
      </c>
      <c r="Z189" s="79">
        <v>118609.52140086843</v>
      </c>
      <c r="AA189" s="79">
        <v>110564.06218722244</v>
      </c>
      <c r="AB189" s="257">
        <v>135153.64214314922</v>
      </c>
      <c r="AC189" s="137">
        <f t="shared" si="2"/>
        <v>1434683.0284528376</v>
      </c>
      <c r="AD189" s="139">
        <v>120551.19871685482</v>
      </c>
      <c r="AE189" s="257">
        <v>108850.66660103473</v>
      </c>
      <c r="AF189" s="139">
        <v>125883.43405904132</v>
      </c>
      <c r="AG189" s="257">
        <v>114481.46967032447</v>
      </c>
      <c r="AH189" s="304">
        <v>116151.79375212122</v>
      </c>
      <c r="AI189" s="304">
        <v>112551.07633416072</v>
      </c>
      <c r="AJ189" s="304">
        <v>109521.95922906</v>
      </c>
      <c r="AK189" s="304">
        <v>111367.71880215884</v>
      </c>
      <c r="AL189" s="304">
        <v>103835.40869259281</v>
      </c>
      <c r="AM189" s="303">
        <v>109673.7184018892</v>
      </c>
      <c r="AN189" s="302">
        <v>119210.10556234329</v>
      </c>
      <c r="AO189" s="305">
        <v>131104.95719957975</v>
      </c>
      <c r="AP189" s="303">
        <v>109888.44909334925</v>
      </c>
      <c r="AQ189" s="303">
        <v>103405.00643653661</v>
      </c>
      <c r="AR189" s="303">
        <v>113583.71691843263</v>
      </c>
      <c r="AS189" s="303">
        <v>133604.88788154419</v>
      </c>
      <c r="AT189" s="303">
        <v>116932.86477032377</v>
      </c>
      <c r="AU189" s="303">
        <v>115818.2106236511</v>
      </c>
      <c r="AV189" s="303">
        <v>131897.12596004407</v>
      </c>
      <c r="AW189" s="303">
        <v>130234.63678695707</v>
      </c>
      <c r="AX189" s="303">
        <v>124893.08334471605</v>
      </c>
      <c r="AY189" s="303">
        <v>132387.19956972334</v>
      </c>
      <c r="AZ189" s="303">
        <v>132755.5709590858</v>
      </c>
      <c r="BA189" s="303">
        <v>1299529.3863096884</v>
      </c>
      <c r="BB189" s="303">
        <v>1252078.5498215817</v>
      </c>
      <c r="BC189" s="303">
        <v>1345400.7523443641</v>
      </c>
      <c r="BD189" s="353">
        <v>7.4533824204624066</v>
      </c>
      <c r="BE189" s="314"/>
      <c r="BF189" s="207"/>
      <c r="BG189" s="122"/>
    </row>
    <row r="190" spans="1:61" ht="20.100000000000001" customHeight="1">
      <c r="B190" s="106"/>
      <c r="C190" s="39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291"/>
      <c r="BB190" s="291"/>
      <c r="BC190" s="291"/>
      <c r="BD190" s="291"/>
      <c r="BE190" s="314"/>
      <c r="BF190" s="207"/>
      <c r="BG190" s="122"/>
    </row>
    <row r="191" spans="1:61" ht="20.100000000000001" customHeight="1" thickBot="1">
      <c r="B191" s="103" t="s">
        <v>87</v>
      </c>
      <c r="C191" s="38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180"/>
      <c r="R191" s="180"/>
      <c r="S191" s="180"/>
      <c r="T191" s="180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291"/>
      <c r="AN191" s="291"/>
      <c r="AO191" s="291"/>
      <c r="AP191" s="291"/>
      <c r="AQ191" s="291"/>
      <c r="AR191" s="291"/>
      <c r="AS191" s="291"/>
      <c r="AT191" s="291"/>
      <c r="AU191" s="291"/>
      <c r="AV191" s="291"/>
      <c r="AW191" s="291"/>
      <c r="AX191" s="291"/>
      <c r="AY191" s="291"/>
      <c r="AZ191" s="291"/>
      <c r="BA191" s="291"/>
      <c r="BB191" s="291"/>
      <c r="BC191" s="291"/>
      <c r="BD191" s="291"/>
      <c r="BE191" s="314"/>
      <c r="BF191" s="207"/>
      <c r="BG191" s="122"/>
      <c r="BH191" s="54"/>
      <c r="BI191" s="54"/>
    </row>
    <row r="192" spans="1:61" ht="20.100000000000001" customHeight="1">
      <c r="B192" s="104" t="s">
        <v>24</v>
      </c>
      <c r="C192" s="40"/>
      <c r="D192" s="72">
        <v>12686</v>
      </c>
      <c r="E192" s="72">
        <v>12443</v>
      </c>
      <c r="F192" s="72">
        <v>15035</v>
      </c>
      <c r="G192" s="72">
        <v>14414</v>
      </c>
      <c r="H192" s="72">
        <v>14302</v>
      </c>
      <c r="I192" s="72">
        <v>14414</v>
      </c>
      <c r="J192" s="72">
        <v>14779</v>
      </c>
      <c r="K192" s="72">
        <v>15239</v>
      </c>
      <c r="L192" s="72">
        <v>15988</v>
      </c>
      <c r="M192" s="72">
        <v>14874</v>
      </c>
      <c r="N192" s="72">
        <v>14697</v>
      </c>
      <c r="O192" s="72">
        <v>16514</v>
      </c>
      <c r="P192" s="239">
        <v>175385</v>
      </c>
      <c r="Q192" s="248">
        <v>13923</v>
      </c>
      <c r="R192" s="72">
        <v>13235</v>
      </c>
      <c r="S192" s="72">
        <v>16173</v>
      </c>
      <c r="T192" s="72">
        <v>14479</v>
      </c>
      <c r="U192" s="72">
        <v>15414</v>
      </c>
      <c r="V192" s="72">
        <v>14801</v>
      </c>
      <c r="W192" s="72">
        <v>14840</v>
      </c>
      <c r="X192" s="72">
        <v>16277</v>
      </c>
      <c r="Y192" s="72">
        <v>15782</v>
      </c>
      <c r="Z192" s="72">
        <v>15460</v>
      </c>
      <c r="AA192" s="72">
        <v>14947</v>
      </c>
      <c r="AB192" s="239">
        <v>16047</v>
      </c>
      <c r="AC192" s="239">
        <f t="shared" si="2"/>
        <v>181378</v>
      </c>
      <c r="AD192" s="72">
        <v>14260</v>
      </c>
      <c r="AE192" s="239">
        <v>14137</v>
      </c>
      <c r="AF192" s="72">
        <v>18390</v>
      </c>
      <c r="AG192" s="239">
        <v>15545</v>
      </c>
      <c r="AH192" s="239">
        <v>16941</v>
      </c>
      <c r="AI192" s="239">
        <v>14721</v>
      </c>
      <c r="AJ192" s="239">
        <v>15050</v>
      </c>
      <c r="AK192" s="239">
        <v>16054</v>
      </c>
      <c r="AL192" s="239">
        <v>15424</v>
      </c>
      <c r="AM192" s="232">
        <v>16145</v>
      </c>
      <c r="AN192" s="232">
        <v>16103</v>
      </c>
      <c r="AO192" s="232">
        <v>16277</v>
      </c>
      <c r="AP192" s="232">
        <v>15947</v>
      </c>
      <c r="AQ192" s="232">
        <v>15228</v>
      </c>
      <c r="AR192" s="232">
        <v>16421</v>
      </c>
      <c r="AS192" s="232">
        <v>18496</v>
      </c>
      <c r="AT192" s="232">
        <v>17651</v>
      </c>
      <c r="AU192" s="232">
        <v>15677</v>
      </c>
      <c r="AV192" s="232">
        <v>18909</v>
      </c>
      <c r="AW192" s="232">
        <v>17314</v>
      </c>
      <c r="AX192" s="232">
        <v>17391</v>
      </c>
      <c r="AY192" s="232">
        <v>18941</v>
      </c>
      <c r="AZ192" s="232">
        <v>16943</v>
      </c>
      <c r="BA192" s="232">
        <v>165331</v>
      </c>
      <c r="BB192" s="232">
        <v>172770</v>
      </c>
      <c r="BC192" s="320">
        <v>188918</v>
      </c>
      <c r="BD192" s="361">
        <v>9.3465300688776907</v>
      </c>
      <c r="BE192" s="314"/>
      <c r="BF192" s="207"/>
      <c r="BG192" s="122"/>
      <c r="BH192" s="133"/>
      <c r="BI192" s="133"/>
    </row>
    <row r="193" spans="1:61" ht="20.100000000000001" customHeight="1">
      <c r="B193" s="105"/>
      <c r="C193" s="41" t="s">
        <v>72</v>
      </c>
      <c r="D193" s="73">
        <v>12686</v>
      </c>
      <c r="E193" s="73">
        <v>12443</v>
      </c>
      <c r="F193" s="73">
        <v>15035</v>
      </c>
      <c r="G193" s="73">
        <v>14414</v>
      </c>
      <c r="H193" s="73">
        <v>14302</v>
      </c>
      <c r="I193" s="73">
        <v>14414</v>
      </c>
      <c r="J193" s="73">
        <v>14779</v>
      </c>
      <c r="K193" s="73">
        <v>15239</v>
      </c>
      <c r="L193" s="73">
        <v>15988</v>
      </c>
      <c r="M193" s="73">
        <v>14874</v>
      </c>
      <c r="N193" s="73">
        <v>14697</v>
      </c>
      <c r="O193" s="73">
        <v>16514</v>
      </c>
      <c r="P193" s="113">
        <v>175385</v>
      </c>
      <c r="Q193" s="249">
        <v>13923</v>
      </c>
      <c r="R193" s="73">
        <v>13235</v>
      </c>
      <c r="S193" s="73">
        <v>16173</v>
      </c>
      <c r="T193" s="73">
        <v>14479</v>
      </c>
      <c r="U193" s="73">
        <v>15414</v>
      </c>
      <c r="V193" s="73">
        <v>14801</v>
      </c>
      <c r="W193" s="73">
        <v>14840</v>
      </c>
      <c r="X193" s="73">
        <v>16277</v>
      </c>
      <c r="Y193" s="73">
        <v>15782</v>
      </c>
      <c r="Z193" s="73">
        <v>15460</v>
      </c>
      <c r="AA193" s="73">
        <v>14947</v>
      </c>
      <c r="AB193" s="113">
        <v>16047</v>
      </c>
      <c r="AC193" s="113">
        <f t="shared" si="2"/>
        <v>181378</v>
      </c>
      <c r="AD193" s="73">
        <v>14260</v>
      </c>
      <c r="AE193" s="113">
        <v>14137</v>
      </c>
      <c r="AF193" s="73">
        <v>18390</v>
      </c>
      <c r="AG193" s="113">
        <v>15545</v>
      </c>
      <c r="AH193" s="113">
        <v>16941</v>
      </c>
      <c r="AI193" s="113">
        <v>14721</v>
      </c>
      <c r="AJ193" s="113">
        <v>15050</v>
      </c>
      <c r="AK193" s="113">
        <v>16054</v>
      </c>
      <c r="AL193" s="113">
        <v>15424</v>
      </c>
      <c r="AM193" s="140">
        <v>16145</v>
      </c>
      <c r="AN193" s="140">
        <v>16103</v>
      </c>
      <c r="AO193" s="140">
        <v>16277</v>
      </c>
      <c r="AP193" s="140">
        <v>15947</v>
      </c>
      <c r="AQ193" s="140">
        <v>15228</v>
      </c>
      <c r="AR193" s="140">
        <v>16421</v>
      </c>
      <c r="AS193" s="140">
        <v>18496</v>
      </c>
      <c r="AT193" s="140">
        <v>17651</v>
      </c>
      <c r="AU193" s="140">
        <v>15677</v>
      </c>
      <c r="AV193" s="140">
        <v>18909</v>
      </c>
      <c r="AW193" s="140">
        <v>17314</v>
      </c>
      <c r="AX193" s="140">
        <v>17391</v>
      </c>
      <c r="AY193" s="140">
        <v>18941</v>
      </c>
      <c r="AZ193" s="140">
        <v>16943</v>
      </c>
      <c r="BA193" s="140">
        <v>165331</v>
      </c>
      <c r="BB193" s="140">
        <v>172770</v>
      </c>
      <c r="BC193" s="114">
        <v>188918</v>
      </c>
      <c r="BD193" s="168">
        <v>9.3465300688776907</v>
      </c>
      <c r="BE193" s="314"/>
      <c r="BF193" s="207"/>
      <c r="BG193" s="122"/>
    </row>
    <row r="194" spans="1:61" ht="20.100000000000001" customHeight="1">
      <c r="B194" s="105" t="s">
        <v>25</v>
      </c>
      <c r="C194" s="41"/>
      <c r="D194" s="74">
        <v>16193445</v>
      </c>
      <c r="E194" s="74">
        <v>14955455</v>
      </c>
      <c r="F194" s="74">
        <v>16626796</v>
      </c>
      <c r="G194" s="74">
        <v>16829698</v>
      </c>
      <c r="H194" s="74">
        <v>17414467</v>
      </c>
      <c r="I194" s="74">
        <v>16937179</v>
      </c>
      <c r="J194" s="74">
        <v>18823906</v>
      </c>
      <c r="K194" s="74">
        <v>19727070</v>
      </c>
      <c r="L194" s="74">
        <v>19184868</v>
      </c>
      <c r="M194" s="74">
        <v>19799341</v>
      </c>
      <c r="N194" s="74">
        <v>19780206</v>
      </c>
      <c r="O194" s="74">
        <v>23012211</v>
      </c>
      <c r="P194" s="240">
        <v>219284642</v>
      </c>
      <c r="Q194" s="250">
        <v>20868248</v>
      </c>
      <c r="R194" s="74">
        <v>19728371</v>
      </c>
      <c r="S194" s="74">
        <v>22191471</v>
      </c>
      <c r="T194" s="74">
        <v>22891345</v>
      </c>
      <c r="U194" s="74">
        <v>23764213</v>
      </c>
      <c r="V194" s="74">
        <v>24701490</v>
      </c>
      <c r="W194" s="74">
        <v>24293035</v>
      </c>
      <c r="X194" s="74">
        <v>25145728</v>
      </c>
      <c r="Y194" s="74">
        <v>25611433</v>
      </c>
      <c r="Z194" s="74">
        <v>25889340</v>
      </c>
      <c r="AA194" s="74">
        <v>24089093</v>
      </c>
      <c r="AB194" s="240">
        <v>30497103</v>
      </c>
      <c r="AC194" s="240">
        <f t="shared" si="2"/>
        <v>289670870</v>
      </c>
      <c r="AD194" s="74">
        <v>28593564</v>
      </c>
      <c r="AE194" s="240">
        <v>27640123</v>
      </c>
      <c r="AF194" s="74">
        <v>37726460</v>
      </c>
      <c r="AG194" s="240">
        <v>32860165</v>
      </c>
      <c r="AH194" s="240">
        <v>34418265.829999998</v>
      </c>
      <c r="AI194" s="240">
        <v>34771651</v>
      </c>
      <c r="AJ194" s="240">
        <v>37664394</v>
      </c>
      <c r="AK194" s="240">
        <v>39826717</v>
      </c>
      <c r="AL194" s="240">
        <v>41490958</v>
      </c>
      <c r="AM194" s="143">
        <v>45129177</v>
      </c>
      <c r="AN194" s="143">
        <v>46840433</v>
      </c>
      <c r="AO194" s="143">
        <v>58505304</v>
      </c>
      <c r="AP194" s="143">
        <v>54903949</v>
      </c>
      <c r="AQ194" s="143">
        <v>55758962</v>
      </c>
      <c r="AR194" s="143">
        <v>63686317</v>
      </c>
      <c r="AS194" s="143">
        <v>72447694</v>
      </c>
      <c r="AT194" s="143">
        <v>73660309</v>
      </c>
      <c r="AU194" s="143">
        <v>76172696</v>
      </c>
      <c r="AV194" s="143">
        <v>80741421</v>
      </c>
      <c r="AW194" s="143">
        <v>89902149</v>
      </c>
      <c r="AX194" s="143">
        <v>95756734</v>
      </c>
      <c r="AY194" s="143">
        <v>107594764</v>
      </c>
      <c r="AZ194" s="143">
        <v>110604375</v>
      </c>
      <c r="BA194" s="143">
        <v>259173767</v>
      </c>
      <c r="BB194" s="143">
        <v>406961907.82999998</v>
      </c>
      <c r="BC194" s="144">
        <v>881229370</v>
      </c>
      <c r="BD194" s="173">
        <v>116.53853912246635</v>
      </c>
      <c r="BE194" s="314"/>
      <c r="BF194" s="207"/>
      <c r="BG194" s="122"/>
      <c r="BH194" s="133"/>
      <c r="BI194" s="133"/>
    </row>
    <row r="195" spans="1:61" ht="20.100000000000001" customHeight="1">
      <c r="B195" s="105"/>
      <c r="C195" s="41" t="s">
        <v>73</v>
      </c>
      <c r="D195" s="73">
        <v>6463290</v>
      </c>
      <c r="E195" s="73">
        <v>5983905</v>
      </c>
      <c r="F195" s="73">
        <v>6936613</v>
      </c>
      <c r="G195" s="73">
        <v>7051415</v>
      </c>
      <c r="H195" s="73">
        <v>7494302</v>
      </c>
      <c r="I195" s="73">
        <v>7598225</v>
      </c>
      <c r="J195" s="73">
        <v>8156386</v>
      </c>
      <c r="K195" s="73">
        <v>8149526</v>
      </c>
      <c r="L195" s="73">
        <v>8269466</v>
      </c>
      <c r="M195" s="73">
        <v>8666975</v>
      </c>
      <c r="N195" s="73">
        <v>8509365</v>
      </c>
      <c r="O195" s="73">
        <v>10482316</v>
      </c>
      <c r="P195" s="113">
        <v>93761784</v>
      </c>
      <c r="Q195" s="249">
        <v>8990501</v>
      </c>
      <c r="R195" s="73">
        <v>9109026</v>
      </c>
      <c r="S195" s="73">
        <v>10136412</v>
      </c>
      <c r="T195" s="73">
        <v>10563543</v>
      </c>
      <c r="U195" s="73">
        <v>11126886</v>
      </c>
      <c r="V195" s="73">
        <v>11315512</v>
      </c>
      <c r="W195" s="73">
        <v>11755372</v>
      </c>
      <c r="X195" s="73">
        <v>12377048</v>
      </c>
      <c r="Y195" s="73">
        <v>13006033</v>
      </c>
      <c r="Z195" s="73">
        <v>13232590</v>
      </c>
      <c r="AA195" s="73">
        <v>12786915</v>
      </c>
      <c r="AB195" s="113">
        <v>16712182</v>
      </c>
      <c r="AC195" s="113">
        <f t="shared" si="2"/>
        <v>141112020</v>
      </c>
      <c r="AD195" s="73">
        <v>14724987</v>
      </c>
      <c r="AE195" s="113">
        <v>14710091</v>
      </c>
      <c r="AF195" s="73">
        <v>22749942</v>
      </c>
      <c r="AG195" s="113">
        <v>18130300</v>
      </c>
      <c r="AH195" s="113">
        <v>18704327</v>
      </c>
      <c r="AI195" s="113">
        <v>19878702</v>
      </c>
      <c r="AJ195" s="113">
        <v>21238857</v>
      </c>
      <c r="AK195" s="113">
        <v>23026365</v>
      </c>
      <c r="AL195" s="113">
        <v>24336722</v>
      </c>
      <c r="AM195" s="140">
        <v>26357236</v>
      </c>
      <c r="AN195" s="140">
        <v>27413249</v>
      </c>
      <c r="AO195" s="140">
        <v>32279610</v>
      </c>
      <c r="AP195" s="140">
        <v>29025010</v>
      </c>
      <c r="AQ195" s="140">
        <v>29942332</v>
      </c>
      <c r="AR195" s="140">
        <v>34237513</v>
      </c>
      <c r="AS195" s="140">
        <v>37038828</v>
      </c>
      <c r="AT195" s="140">
        <v>40193052</v>
      </c>
      <c r="AU195" s="140">
        <v>41464543</v>
      </c>
      <c r="AV195" s="140">
        <v>42951345</v>
      </c>
      <c r="AW195" s="140">
        <v>47076531</v>
      </c>
      <c r="AX195" s="140">
        <v>49687011</v>
      </c>
      <c r="AY195" s="140">
        <v>55396679</v>
      </c>
      <c r="AZ195" s="140">
        <v>56709635</v>
      </c>
      <c r="BA195" s="140">
        <v>124399838</v>
      </c>
      <c r="BB195" s="140">
        <v>231270778</v>
      </c>
      <c r="BC195" s="114">
        <v>463722479</v>
      </c>
      <c r="BD195" s="168">
        <v>100.51062352546762</v>
      </c>
      <c r="BE195" s="314"/>
      <c r="BF195" s="207"/>
      <c r="BG195" s="122"/>
    </row>
    <row r="196" spans="1:61" s="47" customFormat="1" ht="20.100000000000001" customHeight="1">
      <c r="A196" s="48"/>
      <c r="B196" s="105"/>
      <c r="C196" s="112" t="s">
        <v>74</v>
      </c>
      <c r="D196" s="73">
        <v>222873</v>
      </c>
      <c r="E196" s="73">
        <v>206569</v>
      </c>
      <c r="F196" s="73">
        <v>271479</v>
      </c>
      <c r="G196" s="73">
        <v>269814</v>
      </c>
      <c r="H196" s="73">
        <v>235771</v>
      </c>
      <c r="I196" s="73">
        <v>239102</v>
      </c>
      <c r="J196" s="73">
        <v>264295</v>
      </c>
      <c r="K196" s="73">
        <v>255586</v>
      </c>
      <c r="L196" s="73">
        <v>261681</v>
      </c>
      <c r="M196" s="73">
        <v>272710</v>
      </c>
      <c r="N196" s="73">
        <v>249332</v>
      </c>
      <c r="O196" s="73">
        <v>355936</v>
      </c>
      <c r="P196" s="113">
        <v>3105148</v>
      </c>
      <c r="Q196" s="249">
        <v>228043</v>
      </c>
      <c r="R196" s="73">
        <v>207123</v>
      </c>
      <c r="S196" s="73">
        <v>249892</v>
      </c>
      <c r="T196" s="73">
        <v>252025</v>
      </c>
      <c r="U196" s="73">
        <v>256347</v>
      </c>
      <c r="V196" s="73">
        <v>254236</v>
      </c>
      <c r="W196" s="73">
        <v>238716</v>
      </c>
      <c r="X196" s="73">
        <v>250157</v>
      </c>
      <c r="Y196" s="73">
        <v>235460</v>
      </c>
      <c r="Z196" s="73">
        <v>219333</v>
      </c>
      <c r="AA196" s="73">
        <v>188543</v>
      </c>
      <c r="AB196" s="113">
        <v>270682</v>
      </c>
      <c r="AC196" s="113">
        <f t="shared" si="2"/>
        <v>2850557</v>
      </c>
      <c r="AD196" s="73">
        <v>194583</v>
      </c>
      <c r="AE196" s="113">
        <v>175097</v>
      </c>
      <c r="AF196" s="73">
        <v>230539</v>
      </c>
      <c r="AG196" s="113">
        <v>210171</v>
      </c>
      <c r="AH196" s="113">
        <v>230365</v>
      </c>
      <c r="AI196" s="113">
        <v>220272</v>
      </c>
      <c r="AJ196" s="113">
        <v>220049</v>
      </c>
      <c r="AK196" s="113">
        <v>224259</v>
      </c>
      <c r="AL196" s="113">
        <v>212021</v>
      </c>
      <c r="AM196" s="140">
        <v>226023</v>
      </c>
      <c r="AN196" s="140">
        <v>217696</v>
      </c>
      <c r="AO196" s="140">
        <v>260000</v>
      </c>
      <c r="AP196" s="140">
        <v>190854</v>
      </c>
      <c r="AQ196" s="140">
        <v>179682</v>
      </c>
      <c r="AR196" s="140">
        <v>193608</v>
      </c>
      <c r="AS196" s="140">
        <v>209545</v>
      </c>
      <c r="AT196" s="140">
        <v>204123</v>
      </c>
      <c r="AU196" s="140">
        <v>201201</v>
      </c>
      <c r="AV196" s="140">
        <v>212333</v>
      </c>
      <c r="AW196" s="140">
        <v>202825</v>
      </c>
      <c r="AX196" s="140">
        <v>197461</v>
      </c>
      <c r="AY196" s="140">
        <v>208261</v>
      </c>
      <c r="AZ196" s="140">
        <v>190627</v>
      </c>
      <c r="BA196" s="140">
        <v>2579875</v>
      </c>
      <c r="BB196" s="140">
        <v>2361075</v>
      </c>
      <c r="BC196" s="114">
        <v>2190520</v>
      </c>
      <c r="BD196" s="168">
        <v>-7.223616361191409</v>
      </c>
      <c r="BE196" s="314"/>
      <c r="BF196" s="207"/>
      <c r="BG196" s="134"/>
    </row>
    <row r="197" spans="1:61" ht="20.100000000000001" customHeight="1">
      <c r="B197" s="105"/>
      <c r="C197" s="41" t="s">
        <v>75</v>
      </c>
      <c r="D197" s="73">
        <v>5504958</v>
      </c>
      <c r="E197" s="73">
        <v>4783283</v>
      </c>
      <c r="F197" s="73">
        <v>5157985</v>
      </c>
      <c r="G197" s="73">
        <v>5289159</v>
      </c>
      <c r="H197" s="73">
        <v>5297865</v>
      </c>
      <c r="I197" s="73">
        <v>4947598</v>
      </c>
      <c r="J197" s="73">
        <v>5751300</v>
      </c>
      <c r="K197" s="73">
        <v>6499755</v>
      </c>
      <c r="L197" s="73">
        <v>6011109</v>
      </c>
      <c r="M197" s="73">
        <v>5913114</v>
      </c>
      <c r="N197" s="73">
        <v>6107621</v>
      </c>
      <c r="O197" s="73">
        <v>7116117</v>
      </c>
      <c r="P197" s="113">
        <v>68379864</v>
      </c>
      <c r="Q197" s="249">
        <v>6864695</v>
      </c>
      <c r="R197" s="73">
        <v>5872757</v>
      </c>
      <c r="S197" s="73">
        <v>6796510</v>
      </c>
      <c r="T197" s="73">
        <v>7141777</v>
      </c>
      <c r="U197" s="73">
        <v>7315255</v>
      </c>
      <c r="V197" s="73">
        <v>7987985</v>
      </c>
      <c r="W197" s="73">
        <v>7145564</v>
      </c>
      <c r="X197" s="73">
        <v>7147162</v>
      </c>
      <c r="Y197" s="73">
        <v>6988976</v>
      </c>
      <c r="Z197" s="73">
        <v>6772091</v>
      </c>
      <c r="AA197" s="73">
        <v>5707292</v>
      </c>
      <c r="AB197" s="113">
        <v>7538569</v>
      </c>
      <c r="AC197" s="113">
        <f t="shared" si="2"/>
        <v>83278633</v>
      </c>
      <c r="AD197" s="73">
        <v>7860404</v>
      </c>
      <c r="AE197" s="113">
        <v>6691801</v>
      </c>
      <c r="AF197" s="73">
        <v>7758977</v>
      </c>
      <c r="AG197" s="113">
        <v>7137827</v>
      </c>
      <c r="AH197" s="113">
        <v>7807103</v>
      </c>
      <c r="AI197" s="113">
        <v>7531691</v>
      </c>
      <c r="AJ197" s="113">
        <v>8304439</v>
      </c>
      <c r="AK197" s="113">
        <v>7882138</v>
      </c>
      <c r="AL197" s="113">
        <v>7777127</v>
      </c>
      <c r="AM197" s="140">
        <v>8239198</v>
      </c>
      <c r="AN197" s="140">
        <v>8152391</v>
      </c>
      <c r="AO197" s="140">
        <v>8708807</v>
      </c>
      <c r="AP197" s="140">
        <v>8576396</v>
      </c>
      <c r="AQ197" s="140">
        <v>7647550</v>
      </c>
      <c r="AR197" s="140">
        <v>8526565</v>
      </c>
      <c r="AS197" s="140">
        <v>8677415</v>
      </c>
      <c r="AT197" s="140">
        <v>8199547</v>
      </c>
      <c r="AU197" s="140">
        <v>7925843</v>
      </c>
      <c r="AV197" s="140">
        <v>8648925</v>
      </c>
      <c r="AW197" s="140">
        <v>8501808</v>
      </c>
      <c r="AX197" s="140">
        <v>8245674</v>
      </c>
      <c r="AY197" s="140">
        <v>8243659</v>
      </c>
      <c r="AZ197" s="140">
        <v>7593957</v>
      </c>
      <c r="BA197" s="140">
        <v>75740064</v>
      </c>
      <c r="BB197" s="140">
        <v>85143096</v>
      </c>
      <c r="BC197" s="114">
        <v>90787339</v>
      </c>
      <c r="BD197" s="168">
        <v>6.6291258659421981</v>
      </c>
      <c r="BE197" s="314"/>
      <c r="BF197" s="207"/>
      <c r="BG197" s="122"/>
    </row>
    <row r="198" spans="1:61" ht="20.100000000000001" customHeight="1" thickBot="1">
      <c r="B198" s="105"/>
      <c r="C198" s="41" t="s">
        <v>76</v>
      </c>
      <c r="D198" s="73">
        <v>4002324</v>
      </c>
      <c r="E198" s="73">
        <v>3981698</v>
      </c>
      <c r="F198" s="73">
        <v>4260719</v>
      </c>
      <c r="G198" s="73">
        <v>4219310</v>
      </c>
      <c r="H198" s="73">
        <v>4386529</v>
      </c>
      <c r="I198" s="73">
        <v>4152254</v>
      </c>
      <c r="J198" s="73">
        <v>4651925</v>
      </c>
      <c r="K198" s="73">
        <v>4822203</v>
      </c>
      <c r="L198" s="73">
        <v>4642612</v>
      </c>
      <c r="M198" s="73">
        <v>4946542</v>
      </c>
      <c r="N198" s="73">
        <v>4913888</v>
      </c>
      <c r="O198" s="73">
        <v>5057842</v>
      </c>
      <c r="P198" s="113">
        <v>54037846</v>
      </c>
      <c r="Q198" s="249">
        <v>4785009</v>
      </c>
      <c r="R198" s="73">
        <v>4539465</v>
      </c>
      <c r="S198" s="73">
        <v>5008657</v>
      </c>
      <c r="T198" s="73">
        <v>4934000</v>
      </c>
      <c r="U198" s="73">
        <v>5065725</v>
      </c>
      <c r="V198" s="73">
        <v>5143757</v>
      </c>
      <c r="W198" s="73">
        <v>5153383</v>
      </c>
      <c r="X198" s="73">
        <v>5371361</v>
      </c>
      <c r="Y198" s="73">
        <v>5380964</v>
      </c>
      <c r="Z198" s="73">
        <v>5665326</v>
      </c>
      <c r="AA198" s="73">
        <v>5406343</v>
      </c>
      <c r="AB198" s="272">
        <v>5975670</v>
      </c>
      <c r="AC198" s="113">
        <f t="shared" si="2"/>
        <v>62429660</v>
      </c>
      <c r="AD198" s="73">
        <v>5813590</v>
      </c>
      <c r="AE198" s="113">
        <v>6063134</v>
      </c>
      <c r="AF198" s="73">
        <v>6987002</v>
      </c>
      <c r="AG198" s="113">
        <v>7381867</v>
      </c>
      <c r="AH198" s="113">
        <v>7676470.8299999991</v>
      </c>
      <c r="AI198" s="113">
        <v>7140986</v>
      </c>
      <c r="AJ198" s="113">
        <v>7901049</v>
      </c>
      <c r="AK198" s="113">
        <v>8693955</v>
      </c>
      <c r="AL198" s="113">
        <v>9165088</v>
      </c>
      <c r="AM198" s="140">
        <v>10306720</v>
      </c>
      <c r="AN198" s="140">
        <v>11057097</v>
      </c>
      <c r="AO198" s="140">
        <v>17256887</v>
      </c>
      <c r="AP198" s="140">
        <v>17111689</v>
      </c>
      <c r="AQ198" s="140">
        <v>17989398</v>
      </c>
      <c r="AR198" s="140">
        <v>20728631</v>
      </c>
      <c r="AS198" s="140">
        <v>26521906</v>
      </c>
      <c r="AT198" s="140">
        <v>25063587</v>
      </c>
      <c r="AU198" s="140">
        <v>26581109</v>
      </c>
      <c r="AV198" s="140">
        <v>28928818</v>
      </c>
      <c r="AW198" s="140">
        <v>34120985</v>
      </c>
      <c r="AX198" s="140">
        <v>37626588</v>
      </c>
      <c r="AY198" s="140">
        <v>43746165</v>
      </c>
      <c r="AZ198" s="140">
        <v>46110156</v>
      </c>
      <c r="BA198" s="140">
        <v>56453990</v>
      </c>
      <c r="BB198" s="140">
        <v>88186958.829999998</v>
      </c>
      <c r="BC198" s="114">
        <v>324529032</v>
      </c>
      <c r="BD198" s="168">
        <v>268.00116060879475</v>
      </c>
      <c r="BE198" s="314"/>
      <c r="BF198" s="207"/>
      <c r="BG198" s="122"/>
    </row>
    <row r="199" spans="1:61" ht="20.100000000000001" customHeight="1" thickBot="1">
      <c r="B199" s="135" t="s">
        <v>78</v>
      </c>
      <c r="C199" s="136"/>
      <c r="D199" s="138">
        <v>16206131</v>
      </c>
      <c r="E199" s="79">
        <v>14967898</v>
      </c>
      <c r="F199" s="79">
        <v>16641831</v>
      </c>
      <c r="G199" s="79">
        <v>16844112</v>
      </c>
      <c r="H199" s="79">
        <v>17428769</v>
      </c>
      <c r="I199" s="139">
        <v>16951593</v>
      </c>
      <c r="J199" s="79">
        <v>18838685</v>
      </c>
      <c r="K199" s="79">
        <v>19742309</v>
      </c>
      <c r="L199" s="79">
        <v>19200856</v>
      </c>
      <c r="M199" s="79">
        <v>19814215</v>
      </c>
      <c r="N199" s="79">
        <v>19794903</v>
      </c>
      <c r="O199" s="139">
        <v>23028725</v>
      </c>
      <c r="P199" s="137">
        <v>219460027</v>
      </c>
      <c r="Q199" s="138">
        <v>20882171</v>
      </c>
      <c r="R199" s="79">
        <v>19741606</v>
      </c>
      <c r="S199" s="79">
        <v>22207644</v>
      </c>
      <c r="T199" s="79">
        <v>22905824</v>
      </c>
      <c r="U199" s="79">
        <v>23779627</v>
      </c>
      <c r="V199" s="79">
        <v>24716291</v>
      </c>
      <c r="W199" s="79">
        <v>24307875</v>
      </c>
      <c r="X199" s="79">
        <v>25162005</v>
      </c>
      <c r="Y199" s="79">
        <v>25627215</v>
      </c>
      <c r="Z199" s="79">
        <v>25904800</v>
      </c>
      <c r="AA199" s="322">
        <v>24104040</v>
      </c>
      <c r="AB199" s="321">
        <v>30513150</v>
      </c>
      <c r="AC199" s="137">
        <f t="shared" si="2"/>
        <v>289852248</v>
      </c>
      <c r="AD199" s="139">
        <v>28607824</v>
      </c>
      <c r="AE199" s="257">
        <v>27654260</v>
      </c>
      <c r="AF199" s="139">
        <v>37744850</v>
      </c>
      <c r="AG199" s="354">
        <v>32875710</v>
      </c>
      <c r="AH199" s="355">
        <v>34435206.829999998</v>
      </c>
      <c r="AI199" s="356">
        <v>34786372</v>
      </c>
      <c r="AJ199" s="356">
        <v>37679444</v>
      </c>
      <c r="AK199" s="356">
        <v>39842771</v>
      </c>
      <c r="AL199" s="356">
        <v>41506382</v>
      </c>
      <c r="AM199" s="357">
        <v>45145322</v>
      </c>
      <c r="AN199" s="357">
        <v>46856536</v>
      </c>
      <c r="AO199" s="357">
        <v>58521581</v>
      </c>
      <c r="AP199" s="357">
        <v>54919896</v>
      </c>
      <c r="AQ199" s="357">
        <v>55774190</v>
      </c>
      <c r="AR199" s="357">
        <v>63702738</v>
      </c>
      <c r="AS199" s="357">
        <v>72466190</v>
      </c>
      <c r="AT199" s="357">
        <v>73677960</v>
      </c>
      <c r="AU199" s="357">
        <v>76188373</v>
      </c>
      <c r="AV199" s="357">
        <v>80760330</v>
      </c>
      <c r="AW199" s="357">
        <v>89919463</v>
      </c>
      <c r="AX199" s="357">
        <v>95774125</v>
      </c>
      <c r="AY199" s="357">
        <v>107613705</v>
      </c>
      <c r="AZ199" s="357">
        <v>110621318</v>
      </c>
      <c r="BA199" s="357">
        <v>259339098</v>
      </c>
      <c r="BB199" s="357">
        <v>407134677.82999998</v>
      </c>
      <c r="BC199" s="358">
        <v>881418288</v>
      </c>
      <c r="BD199" s="360">
        <v>116.49305156168452</v>
      </c>
      <c r="BE199" s="314"/>
      <c r="BF199" s="207"/>
      <c r="BG199" s="122"/>
    </row>
    <row r="200" spans="1:61" ht="20.100000000000001" customHeight="1"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258"/>
      <c r="BB200" s="258"/>
      <c r="BC200" s="258"/>
      <c r="BD200" s="258"/>
      <c r="BE200" s="315"/>
    </row>
    <row r="201" spans="1:61" ht="20.100000000000001" customHeight="1">
      <c r="AP201" s="296"/>
      <c r="AQ201" s="296"/>
      <c r="AR201" s="296"/>
      <c r="AS201" s="296"/>
      <c r="AT201" s="296"/>
      <c r="AU201" s="296"/>
      <c r="AV201" s="296"/>
      <c r="AW201" s="296"/>
      <c r="AX201" s="296"/>
      <c r="AY201" s="296"/>
      <c r="AZ201" s="296"/>
      <c r="BA201" s="296"/>
      <c r="BB201" s="296"/>
    </row>
    <row r="202" spans="1:61" ht="20.100000000000001" customHeight="1"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292"/>
      <c r="AN202" s="292"/>
      <c r="AO202" s="292"/>
      <c r="AP202" s="292"/>
      <c r="AQ202" s="292"/>
      <c r="AR202" s="292"/>
      <c r="AS202" s="292"/>
      <c r="AT202" s="292"/>
      <c r="AU202" s="292"/>
      <c r="AV202" s="292"/>
      <c r="AW202" s="292"/>
      <c r="AX202" s="292"/>
      <c r="AY202" s="292"/>
      <c r="AZ202" s="292"/>
    </row>
    <row r="203" spans="1:61" ht="20.100000000000001" customHeight="1"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184"/>
      <c r="AC203" s="184"/>
      <c r="AD203" s="184"/>
      <c r="AE203" s="184"/>
      <c r="AF203" s="184"/>
      <c r="AG203" s="184"/>
      <c r="AH203" s="301"/>
      <c r="AI203" s="184"/>
      <c r="AJ203" s="184"/>
      <c r="AK203" s="184"/>
      <c r="AL203" s="184"/>
      <c r="AM203" s="293"/>
      <c r="AN203" s="293"/>
      <c r="AO203" s="293"/>
      <c r="AP203" s="293"/>
      <c r="AQ203" s="293"/>
      <c r="AR203" s="293"/>
      <c r="AS203" s="293"/>
      <c r="AT203" s="293"/>
      <c r="AU203" s="293"/>
      <c r="AV203" s="293"/>
      <c r="AW203" s="293"/>
      <c r="AX203" s="293"/>
      <c r="AY203" s="293"/>
      <c r="AZ203" s="293"/>
    </row>
    <row r="204" spans="1:61" ht="20.100000000000001" customHeight="1"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294"/>
      <c r="AN204" s="294"/>
      <c r="AO204" s="294"/>
      <c r="AP204" s="294"/>
      <c r="AQ204" s="294"/>
      <c r="AR204" s="294"/>
      <c r="AS204" s="294"/>
      <c r="AT204" s="294"/>
      <c r="AU204" s="294"/>
      <c r="AV204" s="294"/>
      <c r="AW204" s="294"/>
      <c r="AX204" s="294"/>
      <c r="AY204" s="294"/>
      <c r="AZ204" s="294"/>
    </row>
    <row r="205" spans="1:61" ht="20.100000000000001" customHeight="1"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295"/>
      <c r="AN205" s="295"/>
      <c r="AO205" s="295"/>
      <c r="AP205" s="295"/>
      <c r="AQ205" s="295"/>
      <c r="AR205" s="295"/>
      <c r="AS205" s="295"/>
      <c r="AT205" s="295"/>
      <c r="AU205" s="295"/>
      <c r="AV205" s="295"/>
      <c r="AW205" s="295"/>
      <c r="AX205" s="295"/>
      <c r="AY205" s="295"/>
      <c r="AZ205" s="295"/>
    </row>
    <row r="206" spans="1:61" ht="20.100000000000001" customHeight="1"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</row>
    <row r="207" spans="1:61" ht="20.100000000000001" customHeight="1"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292"/>
      <c r="AN207" s="292"/>
      <c r="AO207" s="292"/>
      <c r="AP207" s="292"/>
      <c r="AQ207" s="292"/>
      <c r="AR207" s="292"/>
      <c r="AS207" s="292"/>
      <c r="AT207" s="292"/>
      <c r="AU207" s="292"/>
      <c r="AV207" s="292"/>
      <c r="AW207" s="292"/>
      <c r="AX207" s="292"/>
      <c r="AY207" s="292"/>
      <c r="AZ207" s="292"/>
    </row>
    <row r="208" spans="1:61" ht="20.100000000000001" customHeight="1"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296"/>
      <c r="AN208" s="296"/>
      <c r="AO208" s="296"/>
      <c r="AP208" s="296"/>
      <c r="AQ208" s="296"/>
      <c r="AR208" s="296"/>
      <c r="AS208" s="296"/>
      <c r="AT208" s="296"/>
      <c r="AU208" s="296"/>
      <c r="AV208" s="296"/>
      <c r="AW208" s="296"/>
      <c r="AX208" s="296"/>
      <c r="AY208" s="296"/>
      <c r="AZ208" s="296"/>
    </row>
    <row r="209" spans="4:52" ht="20.100000000000001" customHeight="1"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296"/>
      <c r="AN209" s="296"/>
      <c r="AO209" s="296"/>
      <c r="AP209" s="296"/>
      <c r="AQ209" s="296"/>
      <c r="AR209" s="296"/>
      <c r="AS209" s="296"/>
      <c r="AT209" s="296"/>
      <c r="AU209" s="296"/>
      <c r="AV209" s="296"/>
      <c r="AW209" s="296"/>
      <c r="AX209" s="296"/>
      <c r="AY209" s="296"/>
      <c r="AZ209" s="296"/>
    </row>
    <row r="210" spans="4:52" ht="20.100000000000001" customHeight="1"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295"/>
      <c r="AN210" s="295"/>
      <c r="AO210" s="295"/>
      <c r="AP210" s="295"/>
      <c r="AQ210" s="295"/>
      <c r="AR210" s="295"/>
      <c r="AS210" s="295"/>
      <c r="AT210" s="295"/>
      <c r="AU210" s="295"/>
      <c r="AV210" s="295"/>
      <c r="AW210" s="295"/>
      <c r="AX210" s="295"/>
      <c r="AY210" s="295"/>
      <c r="AZ210" s="295"/>
    </row>
  </sheetData>
  <mergeCells count="53">
    <mergeCell ref="D5:K5"/>
    <mergeCell ref="D4:K4"/>
    <mergeCell ref="D6:K6"/>
    <mergeCell ref="D10:O11"/>
    <mergeCell ref="B175:C175"/>
    <mergeCell ref="B172:C172"/>
    <mergeCell ref="B164:C164"/>
    <mergeCell ref="B131:C131"/>
    <mergeCell ref="B133:C133"/>
    <mergeCell ref="B145:C145"/>
    <mergeCell ref="B162:C162"/>
    <mergeCell ref="B141:C141"/>
    <mergeCell ref="B143:C143"/>
    <mergeCell ref="B151:C151"/>
    <mergeCell ref="B136:C136"/>
    <mergeCell ref="B138:C138"/>
    <mergeCell ref="B113:C113"/>
    <mergeCell ref="B78:C78"/>
    <mergeCell ref="B166:C166"/>
    <mergeCell ref="B168:C168"/>
    <mergeCell ref="B170:C170"/>
    <mergeCell ref="B88:C88"/>
    <mergeCell ref="B90:C90"/>
    <mergeCell ref="B98:C98"/>
    <mergeCell ref="B103:C103"/>
    <mergeCell ref="B93:C93"/>
    <mergeCell ref="B95:C95"/>
    <mergeCell ref="B97:C97"/>
    <mergeCell ref="B118:C118"/>
    <mergeCell ref="B120:C120"/>
    <mergeCell ref="B115:C115"/>
    <mergeCell ref="B80:C80"/>
    <mergeCell ref="BD11:BD12"/>
    <mergeCell ref="B74:C74"/>
    <mergeCell ref="BA10:BC10"/>
    <mergeCell ref="BA11:BC11"/>
    <mergeCell ref="B13:C13"/>
    <mergeCell ref="B32:C32"/>
    <mergeCell ref="B10:C12"/>
    <mergeCell ref="B17:C17"/>
    <mergeCell ref="Q10:AB11"/>
    <mergeCell ref="AD10:AO11"/>
    <mergeCell ref="AP10:AZ11"/>
    <mergeCell ref="B102:C102"/>
    <mergeCell ref="B105:C105"/>
    <mergeCell ref="B76:C76"/>
    <mergeCell ref="B86:C86"/>
    <mergeCell ref="B91:C91"/>
    <mergeCell ref="B81:C81"/>
    <mergeCell ref="B83:C83"/>
    <mergeCell ref="B85:C85"/>
    <mergeCell ref="B96:C96"/>
    <mergeCell ref="B100:C100"/>
  </mergeCells>
  <printOptions horizontalCentered="1"/>
  <pageMargins left="0.23622047244094491" right="0.23622047244094491" top="0.35433070866141736" bottom="0.35433070866141736" header="0.31496062992125984" footer="0.31496062992125984"/>
  <pageSetup scale="28" fitToHeight="0" orientation="portrait" r:id="rId1"/>
  <headerFooter>
    <oddFooter>&amp;LPMMS/erai&amp;C&amp;"Arial,Negrita"&amp;12&amp;P</oddFooter>
  </headerFooter>
  <rowBreaks count="1" manualBreakCount="1">
    <brk id="126" min="1" max="52" man="1"/>
  </rowBreaks>
  <ignoredErrors>
    <ignoredError sqref="AC15 AC61:AC6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2024-09-11T19:52:38Z</cp:lastPrinted>
  <dcterms:created xsi:type="dcterms:W3CDTF">2010-02-24T14:16:20Z</dcterms:created>
  <dcterms:modified xsi:type="dcterms:W3CDTF">2024-12-24T16:35:22Z</dcterms:modified>
</cp:coreProperties>
</file>