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ON 2023\OCTUBRE_23\"/>
    </mc:Choice>
  </mc:AlternateContent>
  <bookViews>
    <workbookView xWindow="-120" yWindow="-120" windowWidth="29040" windowHeight="15720"/>
  </bookViews>
  <sheets>
    <sheet name="EST-FINAL" sheetId="2" r:id="rId1"/>
  </sheets>
  <definedNames>
    <definedName name="_xlnm._FilterDatabase" localSheetId="0" hidden="1">'EST-FINAL'!$B$9:$C$179</definedName>
    <definedName name="_xlnm.Print_Area" localSheetId="0">'EST-FINAL'!$B$3:$AQ$200</definedName>
    <definedName name="_xlnm.Print_Titles" localSheetId="0">'EST-FINAL'!$3:$12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7" i="2" l="1"/>
  <c r="AC178" i="2" l="1"/>
  <c r="AC155" i="2"/>
  <c r="AC156" i="2"/>
  <c r="AC157" i="2"/>
  <c r="AC154" i="2"/>
  <c r="AC95" i="2"/>
  <c r="AC113" i="2"/>
  <c r="AC39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2" i="2"/>
  <c r="AC33" i="2"/>
  <c r="AC34" i="2"/>
  <c r="AC35" i="2"/>
  <c r="AC36" i="2"/>
  <c r="AC37" i="2"/>
  <c r="AC38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6" i="2"/>
  <c r="AC78" i="2"/>
  <c r="AC80" i="2"/>
  <c r="AC86" i="2"/>
  <c r="AC88" i="2"/>
  <c r="AC90" i="2"/>
  <c r="AC91" i="2"/>
  <c r="AC93" i="2"/>
  <c r="AC96" i="2"/>
  <c r="AC97" i="2"/>
  <c r="AC98" i="2"/>
  <c r="AC102" i="2"/>
  <c r="AC103" i="2"/>
  <c r="AC104" i="2"/>
  <c r="AC105" i="2"/>
  <c r="AC106" i="2"/>
  <c r="AC107" i="2"/>
  <c r="AC111" i="2"/>
  <c r="AC115" i="2"/>
  <c r="AC116" i="2"/>
  <c r="AC118" i="2"/>
  <c r="AC120" i="2"/>
  <c r="AC121" i="2"/>
  <c r="AC122" i="2"/>
  <c r="AC123" i="2"/>
  <c r="AC124" i="2"/>
  <c r="AC125" i="2"/>
  <c r="AC126" i="2"/>
  <c r="AC129" i="2"/>
  <c r="AC131" i="2"/>
  <c r="AC133" i="2"/>
  <c r="AC134" i="2"/>
  <c r="AC136" i="2"/>
  <c r="AC138" i="2"/>
  <c r="AC139" i="2"/>
  <c r="AC141" i="2"/>
  <c r="AC143" i="2"/>
  <c r="AC144" i="2"/>
  <c r="AC145" i="2"/>
  <c r="AC146" i="2"/>
  <c r="AC147" i="2"/>
  <c r="AC148" i="2"/>
  <c r="AC149" i="2"/>
  <c r="AC150" i="2"/>
  <c r="AC151" i="2"/>
  <c r="AC152" i="2"/>
  <c r="AC160" i="2"/>
  <c r="AC162" i="2"/>
  <c r="AC164" i="2"/>
  <c r="AC166" i="2"/>
  <c r="AC168" i="2"/>
  <c r="AC170" i="2"/>
  <c r="AC171" i="2"/>
  <c r="AC172" i="2"/>
  <c r="AC173" i="2"/>
  <c r="AC174" i="2"/>
  <c r="AC175" i="2"/>
  <c r="AC176" i="2"/>
  <c r="AC182" i="2"/>
  <c r="AC183" i="2"/>
  <c r="AC184" i="2"/>
  <c r="AC185" i="2"/>
  <c r="AC186" i="2"/>
  <c r="AC187" i="2"/>
  <c r="AC188" i="2"/>
  <c r="AC189" i="2"/>
  <c r="AC192" i="2"/>
  <c r="AC193" i="2"/>
  <c r="AC194" i="2"/>
  <c r="AC195" i="2"/>
  <c r="AC196" i="2"/>
  <c r="AC197" i="2"/>
  <c r="AC198" i="2"/>
  <c r="AC199" i="2"/>
  <c r="AC15" i="2"/>
</calcChain>
</file>

<file path=xl/sharedStrings.xml><?xml version="1.0" encoding="utf-8"?>
<sst xmlns="http://schemas.openxmlformats.org/spreadsheetml/2006/main" count="222" uniqueCount="130">
  <si>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</si>
  <si>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</si>
  <si>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</si>
  <si>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</si>
  <si>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</si>
  <si>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</si>
  <si>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</si>
  <si>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</si>
  <si>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Jul</t>
  </si>
  <si>
    <t>Ago</t>
  </si>
  <si>
    <t>(En millones de Bolivianos)</t>
  </si>
  <si>
    <t>Oct</t>
  </si>
  <si>
    <t>Nov</t>
  </si>
  <si>
    <t>Dic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</si>
  <si>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</si>
  <si>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</si>
  <si>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</si>
  <si>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</si>
  <si>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</si>
  <si>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</si>
  <si>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</si>
  <si>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</si>
  <si>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</si>
  <si>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</si>
  <si>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</si>
  <si>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</si>
  <si>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</si>
  <si>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</si>
  <si>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</si>
  <si>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</si>
  <si>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</si>
  <si>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</si>
  <si>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</si>
  <si>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</si>
  <si>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</si>
  <si>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</si>
  <si>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</si>
  <si>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</si>
  <si>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</si>
  <si>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</si>
  <si>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</si>
  <si>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</si>
  <si>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</si>
  <si>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</si>
  <si>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</si>
  <si>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</si>
  <si>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</si>
  <si>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</si>
  <si>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</si>
  <si>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</si>
  <si>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</si>
  <si>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</si>
  <si>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</si>
  <si>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</si>
  <si>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</si>
  <si>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</si>
  <si>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</si>
  <si>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</si>
  <si>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</si>
  <si>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</si>
  <si>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</si>
  <si>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</si>
  <si>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</si>
  <si>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</si>
  <si>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</si>
  <si>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</si>
  <si>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</si>
  <si>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</si>
  <si>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</si>
  <si>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</si>
  <si>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</si>
  <si>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</si>
  <si>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</si>
  <si>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</si>
  <si>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</si>
  <si>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</si>
  <si>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</si>
  <si>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</si>
  <si>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</si>
  <si>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</si>
  <si>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</si>
  <si>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</si>
  <si>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Otras operaciones</t>
  </si>
  <si>
    <t>TOTAL VALOR OPERACIONES INTERBANCARIAS (1)</t>
  </si>
  <si>
    <t>TOTAL NÚMERO OPERACIONES INTERBANCARIAS (1)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</si>
  <si>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</si>
  <si>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</si>
  <si>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</si>
  <si>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</si>
  <si>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</si>
  <si>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</si>
  <si>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</si>
  <si>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</si>
  <si>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</si>
  <si>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</si>
  <si>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</si>
  <si>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</si>
  <si>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</si>
  <si>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</si>
  <si>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</si>
  <si>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</si>
  <si>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</si>
  <si>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</si>
  <si>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</si>
  <si>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</si>
  <si>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</si>
  <si>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</si>
  <si>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</si>
  <si>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</si>
  <si>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</si>
  <si>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</si>
  <si>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</si>
  <si>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</si>
  <si>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>Sep.</t>
  </si>
  <si>
    <t>Total 2021</t>
  </si>
  <si>
    <t>23/22</t>
  </si>
  <si>
    <t>Feb.</t>
  </si>
  <si>
    <t>Total 2022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</si>
  <si>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</si>
  <si>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</si>
  <si>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</si>
  <si>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</si>
  <si>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 xml:space="preserve">         Pagos Inmediatos MN</t>
  </si>
  <si>
    <t xml:space="preserve">         Pagos Inmediatos ME</t>
  </si>
  <si>
    <t>(1) Incluye las operaciones efectuadas a través de la ACH, MLD,Unilink y pagos inmediatos.</t>
  </si>
  <si>
    <t xml:space="preserve">           TOTAL VALOR OPERACIONES DE PAGO INMEDIATO (2)</t>
  </si>
  <si>
    <t>TOTAL NÚMERO DE OPERACIONES DE PAGO INMEDIATO (2)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</si>
  <si>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</si>
  <si>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>Sep</t>
  </si>
  <si>
    <t xml:space="preserve"> Octubre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</si>
</sst>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6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#,##0.000"/>
    <numFmt numFmtId="166" formatCode="_(* #,##0_);_(* \(#,##0\);_(* &quot;-&quot;??_);_(@_)"/>
    <numFmt numFmtId="167" formatCode="_-* #,##0_-;\-* #,##0_-;_-* &quot;-&quot;??_-;_-@_-"/>
    <numFmt numFmtId="168" formatCode="#,##0.00000"/>
    <numFmt numFmtId="169" formatCode="0.0"/>
    <numFmt numFmtId="170" formatCode="_-* #,##0.00\ _P_t_s_-;\-* #,##0.00\ _P_t_s_-;_-* &quot;-&quot;??\ _P_t_s_-;_-@_-"/>
    <numFmt numFmtId="171" formatCode="_ * #,##0.00_ ;_ * \-#,##0.00_ ;_ * &quot;-&quot;??_ ;_ @_ "/>
    <numFmt numFmtId="172" formatCode="_(* #,##0.0_);_(* \(#,##0.0\);_(* &quot;-&quot;??_);_(@_)"/>
    <numFmt numFmtId="173" formatCode="#,##0."/>
    <numFmt numFmtId="174" formatCode="_ * #,##0_ ;_ * \-#,##0_ ;_ * &quot;-&quot;??_ ;_ @_ "/>
    <numFmt numFmtId="175" formatCode="0.0%"/>
    <numFmt numFmtId="176" formatCode="_-* #,##0.00\ _€_-;\-* #,##0.00\ _€_-;_-* &quot;-&quot;??\ _€_-;_-@_-"/>
    <numFmt numFmtId="177" formatCode="_-* ###0_-;\(###0\);_-* &quot;–&quot;_-;_-@_-"/>
    <numFmt numFmtId="178" formatCode="_-* #,##0_-;\(#,##0\);_-* &quot;–&quot;_-;_-@_-"/>
    <numFmt numFmtId="179" formatCode="_-* #,###_-;\(#,###\);_-* &quot;–&quot;_-;_-@_-"/>
    <numFmt numFmtId="180" formatCode="_-* #,###.00_-;\(#,###.00\);_-* &quot;–&quot;_-;_-@_-"/>
    <numFmt numFmtId="181" formatCode="_-\ #,##0.000_-;\(#,##0.000\);_-* &quot;–&quot;_-;_-@_-"/>
    <numFmt numFmtId="182" formatCode="_-* #,###.0_-;\(#,###.0\);_-* &quot;–&quot;_-;_-@_-"/>
    <numFmt numFmtId="183" formatCode="_-\ #,##0%_-;\(#,##0\)%;_-* &quot;–&quot;_-;_-@_-"/>
    <numFmt numFmtId="184" formatCode="_-####_-;\(####\);_-\ &quot;–&quot;_-;_-@_-"/>
    <numFmt numFmtId="185" formatCode="_-\ #,##0.00_-;\(#,##0.00\);_-* &quot;–&quot;_-;_-@_-"/>
    <numFmt numFmtId="186" formatCode="_-* #,##0.0_-;\(#,##0.0\);_-* &quot;–&quot;_-;_-@_-"/>
    <numFmt numFmtId="187" formatCode="_-\ #,##0.0_-;\(#,##0.0\);_-* &quot;–&quot;_-;_-@_-"/>
    <numFmt numFmtId="188" formatCode="#.##000"/>
    <numFmt numFmtId="189" formatCode="#.000"/>
    <numFmt numFmtId="190" formatCode="General_)"/>
    <numFmt numFmtId="191" formatCode="&quot;$&quot;#,#00"/>
    <numFmt numFmtId="192" formatCode="[$$b]#,#00"/>
    <numFmt numFmtId="193" formatCode="&quot;$b&quot;#,#00"/>
    <numFmt numFmtId="194" formatCode="&quot;$b&quot;#.00"/>
    <numFmt numFmtId="195" formatCode="\$#.00"/>
    <numFmt numFmtId="196" formatCode="_-* #,##0.00\ [$€]_-;\-* #,##0.00\ [$€]_-;_-* &quot;-&quot;??\ [$€]_-;_-@_-"/>
    <numFmt numFmtId="197" formatCode="#."/>
    <numFmt numFmtId="198" formatCode="_([$€-2]\ * #,##0.00_);_([$€-2]\ * \(#,##0.00\);_([$€-2]\ * &quot;-&quot;??_)"/>
    <numFmt numFmtId="199" formatCode="_([$€]\ * #,##0.00_);_([$€]\ * \(#,##0.00\);_([$€]\ * &quot;-&quot;??_);_(@_)"/>
    <numFmt numFmtId="200" formatCode="#,#00"/>
    <numFmt numFmtId="201" formatCode="#.00"/>
    <numFmt numFmtId="202" formatCode="_-* #,##0\ _p_t_a_-;\-* #,##0\ _p_t_a_-;_-* &quot;-&quot;\ _p_t_a_-;_-@_-"/>
    <numFmt numFmtId="203" formatCode="_-* #,##0\ _P_t_a_-;\-* #,##0\ _P_t_a_-;_-* &quot;-&quot;\ _P_t_a_-;_-@_-"/>
    <numFmt numFmtId="204" formatCode="_ * #,##0_ ;_ * \-#,##0_ ;_ * &quot;-&quot;_ ;_ @_ "/>
    <numFmt numFmtId="205" formatCode="_(* #,##0_);_(* \(#,##0\);_(* \-_);_(@_)"/>
    <numFmt numFmtId="206" formatCode="_-* #,##0\ _B_s_-;\-* #,##0\ _B_s_-;_-* &quot;-&quot;\ _B_s_-;_-@_-"/>
    <numFmt numFmtId="207" formatCode="_-* #,##0.00\ _p_t_a_-;\-* #,##0.00\ _p_t_a_-;_-* &quot;-&quot;??\ _p_t_a_-;_-@_-"/>
    <numFmt numFmtId="208" formatCode="mmmm"/>
    <numFmt numFmtId="209" formatCode="_-* #,##0.00\ _B_s_-;\-* #,##0.00\ _B_s_-;_-* &quot;-&quot;??\ _B_s_-;_-@_-"/>
    <numFmt numFmtId="210" formatCode="_(&quot;S/.&quot;\ * #,##0.00_);_(&quot;S/.&quot;\ * \(#,##0.00\);_(&quot;S/.&quot;\ * &quot;-&quot;??_);_(@_)"/>
    <numFmt numFmtId="211" formatCode="0.000"/>
    <numFmt numFmtId="212" formatCode="%#,#00"/>
    <numFmt numFmtId="213" formatCode="%#.00"/>
    <numFmt numFmtId="214" formatCode="_-* ###0.00_-;\(###0.00\);_-* &quot;–&quot;_-;_-@_-"/>
    <numFmt numFmtId="215" formatCode="_-* ###0.0_-;\(###0.0\);_-* &quot;–&quot;_-;_-@_-"/>
    <numFmt numFmtId="216" formatCode="#,##0.00000000"/>
    <numFmt numFmtId="217" formatCode="#,##0.0000000"/>
  </numFmts>
  <fonts count="1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sz val="14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FF000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8011">
    <xf numFmtId="0" fontId="0" fillId="0" borderId="0"/>
    <xf numFmtId="0" fontId="8" fillId="0" borderId="0" applyNumberFormat="0" applyFill="0" applyBorder="0" applyAlignment="0" applyProtection="0"/>
    <xf numFmtId="0" fontId="9" fillId="0" borderId="16" applyNumberFormat="0" applyFill="0" applyAlignment="0" applyProtection="0"/>
    <xf numFmtId="0" fontId="10" fillId="0" borderId="17" applyNumberFormat="0" applyFill="0" applyAlignment="0" applyProtection="0"/>
    <xf numFmtId="0" fontId="11" fillId="0" borderId="18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9" applyNumberFormat="0" applyAlignment="0" applyProtection="0"/>
    <xf numFmtId="0" fontId="16" fillId="7" borderId="20" applyNumberFormat="0" applyAlignment="0" applyProtection="0"/>
    <xf numFmtId="0" fontId="17" fillId="7" borderId="19" applyNumberFormat="0" applyAlignment="0" applyProtection="0"/>
    <xf numFmtId="0" fontId="18" fillId="0" borderId="21" applyNumberFormat="0" applyFill="0" applyAlignment="0" applyProtection="0"/>
    <xf numFmtId="0" fontId="19" fillId="8" borderId="2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4" applyNumberFormat="0" applyFill="0" applyAlignment="0" applyProtection="0"/>
    <xf numFmtId="0" fontId="2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4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4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0" borderId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24" fillId="0" borderId="0"/>
    <xf numFmtId="0" fontId="5" fillId="28" borderId="0" applyNumberFormat="0" applyBorder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24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24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24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24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19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5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9" fontId="24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9" fontId="2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64" fillId="26" borderId="0" applyNumberFormat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65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66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4" fillId="0" borderId="0"/>
    <xf numFmtId="0" fontId="67" fillId="0" borderId="0"/>
    <xf numFmtId="0" fontId="67" fillId="0" borderId="0"/>
    <xf numFmtId="43" fontId="24" fillId="0" borderId="0" applyFont="0" applyFill="0" applyBorder="0" applyAlignment="0" applyProtection="0"/>
    <xf numFmtId="0" fontId="63" fillId="0" borderId="0" applyFill="0" applyProtection="0"/>
    <xf numFmtId="0" fontId="63" fillId="0" borderId="0" applyFill="0" applyProtection="0"/>
    <xf numFmtId="0" fontId="63" fillId="0" borderId="0" applyFill="0" applyProtection="0"/>
    <xf numFmtId="0" fontId="63" fillId="0" borderId="0" applyFill="0" applyProtection="0"/>
    <xf numFmtId="0" fontId="67" fillId="0" borderId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37" fontId="71" fillId="0" borderId="0"/>
    <xf numFmtId="37" fontId="7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3" fillId="4" borderId="0" applyNumberFormat="0" applyBorder="0" applyAlignment="0" applyProtection="0"/>
    <xf numFmtId="43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63" fillId="0" borderId="0" applyFill="0" applyProtection="0"/>
    <xf numFmtId="0" fontId="67" fillId="0" borderId="0"/>
    <xf numFmtId="43" fontId="65" fillId="0" borderId="0" applyFont="0" applyFill="0" applyBorder="0" applyAlignment="0" applyProtection="0"/>
    <xf numFmtId="0" fontId="2" fillId="0" borderId="0"/>
    <xf numFmtId="0" fontId="67" fillId="0" borderId="0"/>
    <xf numFmtId="0" fontId="67" fillId="0" borderId="0"/>
    <xf numFmtId="0" fontId="63" fillId="0" borderId="0" applyFill="0" applyProtection="0"/>
    <xf numFmtId="0" fontId="63" fillId="0" borderId="0" applyFill="0" applyProtection="0"/>
    <xf numFmtId="0" fontId="63" fillId="0" borderId="0" applyFill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3" fillId="0" borderId="0" applyFill="0" applyProtection="0"/>
    <xf numFmtId="0" fontId="63" fillId="0" borderId="0" applyFill="0" applyProtection="0"/>
    <xf numFmtId="43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24" fillId="0" borderId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23" fillId="13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23" fillId="17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23" fillId="21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23" fillId="25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23" fillId="29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23" fillId="33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77" fillId="51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6" fillId="53" borderId="0" applyNumberFormat="0" applyBorder="0" applyAlignment="0" applyProtection="0"/>
    <xf numFmtId="0" fontId="68" fillId="54" borderId="0" applyNumberFormat="0" applyBorder="0" applyAlignment="0" applyProtection="0"/>
    <xf numFmtId="0" fontId="68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6" fillId="58" borderId="0" applyNumberFormat="0" applyBorder="0" applyAlignment="0" applyProtection="0"/>
    <xf numFmtId="0" fontId="68" fillId="54" borderId="0" applyNumberFormat="0" applyBorder="0" applyAlignment="0" applyProtection="0"/>
    <xf numFmtId="0" fontId="68" fillId="59" borderId="0" applyNumberFormat="0" applyBorder="0" applyAlignment="0" applyProtection="0"/>
    <xf numFmtId="0" fontId="77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6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6" fillId="47" borderId="0" applyNumberFormat="0" applyBorder="0" applyAlignment="0" applyProtection="0"/>
    <xf numFmtId="0" fontId="68" fillId="60" borderId="0" applyNumberFormat="0" applyBorder="0" applyAlignment="0" applyProtection="0"/>
    <xf numFmtId="0" fontId="68" fillId="50" borderId="0" applyNumberFormat="0" applyBorder="0" applyAlignment="0" applyProtection="0"/>
    <xf numFmtId="0" fontId="77" fillId="5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6" fillId="62" borderId="0" applyNumberFormat="0" applyBorder="0" applyAlignment="0" applyProtection="0"/>
    <xf numFmtId="0" fontId="68" fillId="54" borderId="0" applyNumberFormat="0" applyBorder="0" applyAlignment="0" applyProtection="0"/>
    <xf numFmtId="0" fontId="68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6" fillId="49" borderId="0" applyNumberFormat="0" applyBorder="0" applyAlignment="0" applyProtection="0"/>
    <xf numFmtId="0" fontId="76" fillId="53" borderId="0" applyNumberFormat="0" applyBorder="0" applyAlignment="0" applyProtection="0"/>
    <xf numFmtId="0" fontId="76" fillId="58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62" borderId="0" applyNumberFormat="0" applyBorder="0" applyAlignment="0" applyProtection="0"/>
    <xf numFmtId="0" fontId="24" fillId="0" borderId="0" applyNumberFormat="0" applyFill="0" applyBorder="0" applyAlignment="0" applyProtection="0"/>
    <xf numFmtId="0" fontId="78" fillId="65" borderId="29" applyNumberFormat="0" applyAlignment="0" applyProtection="0"/>
    <xf numFmtId="0" fontId="79" fillId="36" borderId="0" applyNumberFormat="0" applyBorder="0" applyAlignment="0" applyProtection="0"/>
    <xf numFmtId="0" fontId="80" fillId="66" borderId="0" applyNumberFormat="0" applyBorder="0" applyAlignment="0" applyProtection="0"/>
    <xf numFmtId="0" fontId="81" fillId="65" borderId="30" applyNumberFormat="0" applyAlignment="0" applyProtection="0"/>
    <xf numFmtId="164" fontId="24" fillId="0" borderId="0" applyNumberFormat="0"/>
    <xf numFmtId="0" fontId="24" fillId="0" borderId="0" applyNumberFormat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12" fillId="3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3" fillId="0" borderId="0">
      <alignment horizontal="left"/>
    </xf>
    <xf numFmtId="177" fontId="84" fillId="0" borderId="0">
      <alignment horizontal="right" vertical="center"/>
    </xf>
    <xf numFmtId="178" fontId="84" fillId="0" borderId="0">
      <alignment horizontal="right" vertical="center"/>
    </xf>
    <xf numFmtId="177" fontId="83" fillId="67" borderId="0">
      <alignment horizontal="right" vertical="center"/>
    </xf>
    <xf numFmtId="177" fontId="85" fillId="0" borderId="0">
      <alignment horizontal="right" vertical="center"/>
    </xf>
    <xf numFmtId="177" fontId="83" fillId="0" borderId="0">
      <alignment horizontal="right" vertical="center"/>
    </xf>
    <xf numFmtId="177" fontId="86" fillId="0" borderId="0">
      <alignment horizontal="right" vertical="center"/>
    </xf>
    <xf numFmtId="177" fontId="83" fillId="0" borderId="0">
      <alignment horizontal="right" vertical="center"/>
    </xf>
    <xf numFmtId="177" fontId="86" fillId="0" borderId="0">
      <alignment horizontal="right" vertical="center"/>
    </xf>
    <xf numFmtId="0" fontId="87" fillId="0" borderId="0">
      <alignment vertical="center"/>
    </xf>
    <xf numFmtId="0" fontId="61" fillId="0" borderId="0">
      <alignment vertical="center"/>
    </xf>
    <xf numFmtId="0" fontId="88" fillId="0" borderId="0">
      <alignment horizontal="left"/>
    </xf>
    <xf numFmtId="0" fontId="89" fillId="0" borderId="0">
      <alignment horizontal="left"/>
    </xf>
    <xf numFmtId="0" fontId="87" fillId="0" borderId="0"/>
    <xf numFmtId="0" fontId="90" fillId="0" borderId="0">
      <alignment horizontal="right" vertical="center"/>
    </xf>
    <xf numFmtId="179" fontId="91" fillId="0" borderId="0">
      <alignment horizontal="right" vertical="center"/>
    </xf>
    <xf numFmtId="180" fontId="91" fillId="0" borderId="0">
      <alignment horizontal="right" vertical="center"/>
    </xf>
    <xf numFmtId="181" fontId="91" fillId="0" borderId="0">
      <alignment horizontal="right"/>
    </xf>
    <xf numFmtId="9" fontId="92" fillId="67" borderId="0">
      <alignment horizontal="right" vertical="center"/>
    </xf>
    <xf numFmtId="182" fontId="92" fillId="67" borderId="0">
      <alignment horizontal="right" vertical="center"/>
    </xf>
    <xf numFmtId="183" fontId="92" fillId="0" borderId="31" applyBorder="0">
      <alignment horizontal="right"/>
    </xf>
    <xf numFmtId="184" fontId="87" fillId="0" borderId="0">
      <alignment horizontal="right" vertical="center"/>
    </xf>
    <xf numFmtId="185" fontId="92" fillId="0" borderId="0">
      <alignment horizontal="right"/>
    </xf>
    <xf numFmtId="181" fontId="92" fillId="0" borderId="0">
      <alignment horizontal="right"/>
    </xf>
    <xf numFmtId="175" fontId="92" fillId="0" borderId="0">
      <alignment horizontal="right" vertical="center"/>
    </xf>
    <xf numFmtId="186" fontId="92" fillId="0" borderId="0">
      <alignment horizontal="right" vertical="center"/>
    </xf>
    <xf numFmtId="183" fontId="93" fillId="0" borderId="0">
      <alignment horizontal="right"/>
    </xf>
    <xf numFmtId="179" fontId="92" fillId="0" borderId="0">
      <alignment horizontal="right" vertical="center"/>
    </xf>
    <xf numFmtId="179" fontId="94" fillId="67" borderId="0">
      <alignment horizontal="right" vertical="center"/>
    </xf>
    <xf numFmtId="179" fontId="94" fillId="0" borderId="0" applyFill="0" applyBorder="0">
      <alignment horizontal="right" vertical="center"/>
    </xf>
    <xf numFmtId="179" fontId="92" fillId="0" borderId="0">
      <alignment horizontal="right" vertical="center"/>
    </xf>
    <xf numFmtId="0" fontId="89" fillId="0" borderId="32"/>
    <xf numFmtId="187" fontId="61" fillId="0" borderId="33">
      <alignment horizontal="right"/>
    </xf>
    <xf numFmtId="0" fontId="95" fillId="0" borderId="0">
      <alignment horizontal="center"/>
    </xf>
    <xf numFmtId="0" fontId="94" fillId="0" borderId="0">
      <alignment horizontal="center"/>
    </xf>
    <xf numFmtId="0" fontId="81" fillId="65" borderId="30" applyNumberFormat="0" applyAlignment="0" applyProtection="0"/>
    <xf numFmtId="0" fontId="96" fillId="68" borderId="30" applyNumberFormat="0" applyAlignment="0" applyProtection="0"/>
    <xf numFmtId="0" fontId="96" fillId="68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17" fillId="7" borderId="19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24" fillId="0" borderId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19" fillId="8" borderId="22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18" fillId="0" borderId="21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7" fillId="69" borderId="34" applyNumberFormat="0" applyAlignment="0" applyProtection="0"/>
    <xf numFmtId="0" fontId="99" fillId="56" borderId="34" applyNumberFormat="0" applyAlignment="0" applyProtection="0"/>
    <xf numFmtId="0" fontId="99" fillId="56" borderId="34" applyNumberFormat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0" fontId="101" fillId="0" borderId="0">
      <protection locked="0"/>
    </xf>
    <xf numFmtId="188" fontId="102" fillId="0" borderId="0">
      <protection locked="0"/>
    </xf>
    <xf numFmtId="189" fontId="103" fillId="0" borderId="0" applyBorder="0">
      <protection locked="0"/>
    </xf>
    <xf numFmtId="4" fontId="104" fillId="0" borderId="0" applyBorder="0">
      <protection locked="0"/>
    </xf>
    <xf numFmtId="4" fontId="70" fillId="0" borderId="0">
      <protection locked="0"/>
    </xf>
    <xf numFmtId="171" fontId="24" fillId="0" borderId="0" applyFont="0" applyFill="0" applyBorder="0" applyAlignment="0" applyProtection="0"/>
    <xf numFmtId="190" fontId="105" fillId="0" borderId="0"/>
    <xf numFmtId="190" fontId="106" fillId="0" borderId="0"/>
    <xf numFmtId="0" fontId="101" fillId="0" borderId="0">
      <protection locked="0"/>
    </xf>
    <xf numFmtId="191" fontId="102" fillId="0" borderId="0">
      <protection locked="0"/>
    </xf>
    <xf numFmtId="192" fontId="103" fillId="0" borderId="0" applyBorder="0">
      <protection locked="0"/>
    </xf>
    <xf numFmtId="191" fontId="102" fillId="0" borderId="0">
      <protection locked="0"/>
    </xf>
    <xf numFmtId="193" fontId="102" fillId="0" borderId="0">
      <protection locked="0"/>
    </xf>
    <xf numFmtId="194" fontId="104" fillId="0" borderId="0" applyBorder="0">
      <protection locked="0"/>
    </xf>
    <xf numFmtId="191" fontId="102" fillId="0" borderId="0">
      <protection locked="0"/>
    </xf>
    <xf numFmtId="195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0" fontId="103" fillId="0" borderId="0" applyNumberFormat="0" applyBorder="0">
      <protection locked="0"/>
    </xf>
    <xf numFmtId="0" fontId="104" fillId="0" borderId="0" applyNumberFormat="0" applyBorder="0">
      <protection locked="0"/>
    </xf>
    <xf numFmtId="0" fontId="70" fillId="0" borderId="0">
      <protection locked="0"/>
    </xf>
    <xf numFmtId="0" fontId="107" fillId="0" borderId="36"/>
    <xf numFmtId="0" fontId="24" fillId="0" borderId="0"/>
    <xf numFmtId="0" fontId="24" fillId="0" borderId="36"/>
    <xf numFmtId="0" fontId="107" fillId="0" borderId="36"/>
    <xf numFmtId="0" fontId="108" fillId="40" borderId="30" applyNumberFormat="0" applyAlignment="0" applyProtection="0"/>
    <xf numFmtId="0" fontId="75" fillId="70" borderId="0" applyNumberFormat="0" applyBorder="0" applyAlignment="0" applyProtection="0"/>
    <xf numFmtId="0" fontId="75" fillId="71" borderId="0" applyNumberFormat="0" applyBorder="0" applyAlignment="0" applyProtection="0"/>
    <xf numFmtId="0" fontId="75" fillId="72" borderId="0" applyNumberFormat="0" applyBorder="0" applyAlignment="0" applyProtection="0"/>
    <xf numFmtId="0" fontId="9" fillId="0" borderId="16" applyNumberFormat="0" applyFill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23" fillId="10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23" fillId="14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23" fillId="1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23" fillId="22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23" fillId="26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23" fillId="30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5" fillId="6" borderId="19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10" fillId="0" borderId="37" applyNumberFormat="0" applyFill="0" applyAlignment="0" applyProtection="0"/>
    <xf numFmtId="0" fontId="111" fillId="0" borderId="0" applyNumberFormat="0" applyFill="0" applyBorder="0" applyAlignment="0" applyProtection="0"/>
    <xf numFmtId="0" fontId="24" fillId="0" borderId="0"/>
    <xf numFmtId="196" fontId="71" fillId="0" borderId="0" applyFont="0" applyFill="0" applyBorder="0" applyAlignment="0" applyProtection="0"/>
    <xf numFmtId="197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0" fontId="111" fillId="0" borderId="0" applyNumberFormat="0" applyFill="0" applyBorder="0" applyAlignment="0" applyProtection="0"/>
    <xf numFmtId="164" fontId="112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4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70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01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112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01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70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4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70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5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112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6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117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4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0" fontId="101" fillId="0" borderId="0">
      <protection locked="0"/>
    </xf>
    <xf numFmtId="200" fontId="102" fillId="0" borderId="0">
      <protection locked="0"/>
    </xf>
    <xf numFmtId="200" fontId="103" fillId="0" borderId="0" applyBorder="0">
      <protection locked="0"/>
    </xf>
    <xf numFmtId="201" fontId="104" fillId="0" borderId="0" applyBorder="0">
      <protection locked="0"/>
    </xf>
    <xf numFmtId="201" fontId="70" fillId="0" borderId="0">
      <protection locked="0"/>
    </xf>
    <xf numFmtId="0" fontId="95" fillId="0" borderId="0">
      <alignment vertical="center"/>
    </xf>
    <xf numFmtId="0" fontId="82" fillId="37" borderId="0" applyNumberFormat="0" applyBorder="0" applyAlignment="0" applyProtection="0"/>
    <xf numFmtId="0" fontId="118" fillId="59" borderId="0" applyNumberFormat="0" applyBorder="0" applyAlignment="0" applyProtection="0"/>
    <xf numFmtId="0" fontId="82" fillId="37" borderId="0" applyNumberFormat="0" applyBorder="0" applyAlignment="0" applyProtection="0"/>
    <xf numFmtId="0" fontId="119" fillId="0" borderId="38" applyNumberFormat="0" applyFill="0" applyAlignment="0" applyProtection="0"/>
    <xf numFmtId="0" fontId="120" fillId="0" borderId="39" applyNumberFormat="0" applyFill="0" applyAlignment="0" applyProtection="0"/>
    <xf numFmtId="0" fontId="121" fillId="0" borderId="40" applyNumberFormat="0" applyFill="0" applyAlignment="0" applyProtection="0"/>
    <xf numFmtId="0" fontId="122" fillId="0" borderId="40" applyNumberFormat="0" applyFill="0" applyAlignment="0" applyProtection="0"/>
    <xf numFmtId="0" fontId="109" fillId="0" borderId="41" applyNumberFormat="0" applyFill="0" applyAlignment="0" applyProtection="0"/>
    <xf numFmtId="0" fontId="123" fillId="0" borderId="42" applyNumberFormat="0" applyFill="0" applyAlignment="0" applyProtection="0"/>
    <xf numFmtId="0" fontId="123" fillId="0" borderId="42" applyNumberFormat="0" applyFill="0" applyAlignment="0" applyProtection="0"/>
    <xf numFmtId="0" fontId="109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15" fillId="0" borderId="0">
      <protection locked="0"/>
    </xf>
    <xf numFmtId="0" fontId="124" fillId="0" borderId="0">
      <protection locked="0"/>
    </xf>
    <xf numFmtId="0" fontId="125" fillId="0" borderId="0" applyNumberFormat="0" applyBorder="0">
      <protection locked="0"/>
    </xf>
    <xf numFmtId="0" fontId="126" fillId="0" borderId="0" applyNumberFormat="0" applyBorder="0">
      <protection locked="0"/>
    </xf>
    <xf numFmtId="0" fontId="112" fillId="0" borderId="0">
      <protection locked="0"/>
    </xf>
    <xf numFmtId="0" fontId="115" fillId="0" borderId="0">
      <protection locked="0"/>
    </xf>
    <xf numFmtId="0" fontId="127" fillId="0" borderId="0">
      <protection locked="0"/>
    </xf>
    <xf numFmtId="0" fontId="128" fillId="0" borderId="0" applyNumberFormat="0" applyBorder="0">
      <protection locked="0"/>
    </xf>
    <xf numFmtId="0" fontId="126" fillId="0" borderId="0" applyNumberFormat="0" applyBorder="0">
      <protection locked="0"/>
    </xf>
    <xf numFmtId="0" fontId="112" fillId="0" borderId="0">
      <protection locked="0"/>
    </xf>
    <xf numFmtId="0" fontId="72" fillId="0" borderId="0" applyNumberFormat="0" applyFill="0" applyBorder="0" applyAlignment="0" applyProtection="0"/>
    <xf numFmtId="0" fontId="129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24" fillId="41" borderId="43"/>
    <xf numFmtId="0" fontId="24" fillId="0" borderId="43"/>
    <xf numFmtId="0" fontId="24" fillId="0" borderId="43"/>
    <xf numFmtId="0" fontId="61" fillId="0" borderId="43"/>
    <xf numFmtId="0" fontId="61" fillId="0" borderId="43"/>
    <xf numFmtId="0" fontId="24" fillId="41" borderId="43"/>
    <xf numFmtId="0" fontId="130" fillId="65" borderId="43"/>
    <xf numFmtId="0" fontId="44" fillId="65" borderId="43"/>
    <xf numFmtId="0" fontId="130" fillId="65" borderId="43"/>
    <xf numFmtId="0" fontId="44" fillId="65" borderId="43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13" fillId="4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108" fillId="40" borderId="30" applyNumberFormat="0" applyAlignment="0" applyProtection="0"/>
    <xf numFmtId="0" fontId="131" fillId="63" borderId="30" applyNumberFormat="0" applyAlignment="0" applyProtection="0"/>
    <xf numFmtId="0" fontId="131" fillId="63" borderId="30" applyNumberFormat="0" applyAlignment="0" applyProtection="0"/>
    <xf numFmtId="0" fontId="98" fillId="0" borderId="35" applyNumberFormat="0" applyFill="0" applyAlignment="0" applyProtection="0"/>
    <xf numFmtId="0" fontId="132" fillId="0" borderId="35" applyNumberFormat="0" applyFill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205" fontId="24" fillId="0" borderId="0" applyFill="0" applyBorder="0" applyAlignment="0" applyProtection="0"/>
    <xf numFmtId="20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4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3" fillId="0" borderId="0" applyFont="0" applyFill="0" applyBorder="0" applyAlignment="0" applyProtection="0"/>
    <xf numFmtId="171" fontId="133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5" fillId="74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6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37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71" fillId="0" borderId="0"/>
    <xf numFmtId="0" fontId="2" fillId="0" borderId="0"/>
    <xf numFmtId="0" fontId="1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38" fillId="0" borderId="0" applyNumberFormat="0" applyFont="0" applyBorder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39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40" fillId="0" borderId="0" applyBorder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" fillId="0" borderId="0"/>
    <xf numFmtId="0" fontId="24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/>
    <xf numFmtId="0" fontId="24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11" fontId="141" fillId="0" borderId="0"/>
    <xf numFmtId="0" fontId="24" fillId="0" borderId="0"/>
    <xf numFmtId="211" fontId="141" fillId="0" borderId="0"/>
    <xf numFmtId="0" fontId="2" fillId="0" borderId="0"/>
    <xf numFmtId="0" fontId="100" fillId="0" borderId="0"/>
    <xf numFmtId="0" fontId="2" fillId="0" borderId="0"/>
    <xf numFmtId="0" fontId="24" fillId="0" borderId="0"/>
    <xf numFmtId="0" fontId="2" fillId="0" borderId="0"/>
    <xf numFmtId="0" fontId="7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2" fontId="136" fillId="0" borderId="0" applyFont="0">
      <alignment vertical="justify"/>
    </xf>
    <xf numFmtId="2" fontId="136" fillId="0" borderId="0" applyFont="0">
      <alignment vertical="justify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4" fillId="0" borderId="0"/>
    <xf numFmtId="0" fontId="24" fillId="0" borderId="0"/>
    <xf numFmtId="0" fontId="68" fillId="0" borderId="0"/>
    <xf numFmtId="0" fontId="26" fillId="0" borderId="0"/>
    <xf numFmtId="0" fontId="24" fillId="0" borderId="0"/>
    <xf numFmtId="0" fontId="61" fillId="0" borderId="0"/>
    <xf numFmtId="0" fontId="142" fillId="0" borderId="0"/>
    <xf numFmtId="0" fontId="143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61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63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144" fillId="0" borderId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54" borderId="44" applyNumberFormat="0" applyFont="0" applyAlignment="0" applyProtection="0"/>
    <xf numFmtId="0" fontId="24" fillId="54" borderId="44" applyNumberFormat="0" applyFont="0" applyAlignment="0" applyProtection="0"/>
    <xf numFmtId="0" fontId="24" fillId="54" borderId="44" applyNumberFormat="0" applyFont="0" applyAlignment="0" applyProtection="0"/>
    <xf numFmtId="0" fontId="24" fillId="54" borderId="44" applyNumberFormat="0" applyFont="0" applyAlignment="0" applyProtection="0"/>
    <xf numFmtId="0" fontId="24" fillId="75" borderId="44" applyNumberFormat="0" applyFont="0" applyAlignment="0" applyProtection="0"/>
    <xf numFmtId="0" fontId="87" fillId="0" borderId="0">
      <alignment vertical="center"/>
    </xf>
    <xf numFmtId="184" fontId="87" fillId="0" borderId="0">
      <alignment horizontal="right" vertical="center"/>
    </xf>
    <xf numFmtId="0" fontId="78" fillId="65" borderId="29" applyNumberFormat="0" applyAlignment="0" applyProtection="0"/>
    <xf numFmtId="0" fontId="145" fillId="68" borderId="29" applyNumberFormat="0" applyAlignment="0" applyProtection="0"/>
    <xf numFmtId="0" fontId="145" fillId="68" borderId="29" applyNumberFormat="0" applyAlignment="0" applyProtection="0"/>
    <xf numFmtId="0" fontId="101" fillId="0" borderId="0">
      <protection locked="0"/>
    </xf>
    <xf numFmtId="212" fontId="102" fillId="0" borderId="0">
      <protection locked="0"/>
    </xf>
    <xf numFmtId="212" fontId="103" fillId="0" borderId="0" applyBorder="0">
      <protection locked="0"/>
    </xf>
    <xf numFmtId="213" fontId="104" fillId="0" borderId="0" applyBorder="0">
      <protection locked="0"/>
    </xf>
    <xf numFmtId="213" fontId="70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4" fillId="0" borderId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190" fontId="147" fillId="76" borderId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16" fillId="7" borderId="20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9" fillId="36" borderId="0" applyNumberFormat="0" applyBorder="0" applyAlignment="0" applyProtection="0"/>
    <xf numFmtId="171" fontId="24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190" fontId="151" fillId="0" borderId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0" fillId="0" borderId="17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1" fillId="0" borderId="18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2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04" fillId="0" borderId="46" applyNumberFormat="0">
      <protection locked="0"/>
    </xf>
    <xf numFmtId="0" fontId="101" fillId="0" borderId="45">
      <protection locked="0"/>
    </xf>
    <xf numFmtId="0" fontId="102" fillId="0" borderId="45">
      <protection locked="0"/>
    </xf>
    <xf numFmtId="0" fontId="101" fillId="0" borderId="45">
      <protection locked="0"/>
    </xf>
    <xf numFmtId="0" fontId="70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22" fillId="0" borderId="24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3" fillId="0" borderId="46" applyNumberFormat="0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2" fillId="0" borderId="45">
      <protection locked="0"/>
    </xf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75" fillId="0" borderId="47" applyNumberFormat="0" applyFill="0" applyAlignment="0" applyProtection="0"/>
    <xf numFmtId="0" fontId="75" fillId="0" borderId="4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2" fillId="0" borderId="45">
      <protection locked="0"/>
    </xf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2" fillId="0" borderId="45">
      <protection locked="0"/>
    </xf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50" fillId="0" borderId="0" applyNumberFormat="0" applyFill="0" applyBorder="0" applyAlignment="0" applyProtection="0"/>
    <xf numFmtId="0" fontId="119" fillId="0" borderId="38" applyNumberFormat="0" applyFill="0" applyAlignment="0" applyProtection="0"/>
    <xf numFmtId="0" fontId="121" fillId="0" borderId="40" applyNumberFormat="0" applyFill="0" applyAlignment="0" applyProtection="0"/>
    <xf numFmtId="0" fontId="109" fillId="0" borderId="41" applyNumberFormat="0" applyFill="0" applyAlignment="0" applyProtection="0"/>
    <xf numFmtId="0" fontId="109" fillId="0" borderId="0" applyNumberFormat="0" applyFill="0" applyBorder="0" applyAlignment="0" applyProtection="0"/>
    <xf numFmtId="0" fontId="98" fillId="0" borderId="35" applyNumberFormat="0" applyFill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3" fillId="0" borderId="0"/>
    <xf numFmtId="0" fontId="88" fillId="0" borderId="0">
      <alignment horizontal="left"/>
    </xf>
    <xf numFmtId="177" fontId="84" fillId="77" borderId="0">
      <alignment horizontal="right" vertical="center"/>
    </xf>
    <xf numFmtId="0" fontId="88" fillId="0" borderId="0">
      <alignment horizontal="left"/>
    </xf>
    <xf numFmtId="184" fontId="87" fillId="0" borderId="0">
      <alignment horizontal="right" vertical="center"/>
    </xf>
    <xf numFmtId="175" fontId="87" fillId="0" borderId="0">
      <alignment horizontal="right" vertical="center"/>
    </xf>
    <xf numFmtId="0" fontId="84" fillId="0" borderId="0">
      <alignment vertical="center"/>
    </xf>
    <xf numFmtId="0" fontId="154" fillId="0" borderId="48" applyNumberFormat="0">
      <alignment vertical="center"/>
    </xf>
    <xf numFmtId="0" fontId="83" fillId="0" borderId="0">
      <alignment horizontal="left" vertical="center"/>
    </xf>
    <xf numFmtId="214" fontId="87" fillId="0" borderId="0">
      <alignment horizontal="right" vertical="center"/>
    </xf>
    <xf numFmtId="215" fontId="155" fillId="0" borderId="48">
      <alignment horizontal="right" vertical="center"/>
    </xf>
    <xf numFmtId="0" fontId="97" fillId="69" borderId="34" applyNumberFormat="0" applyAlignment="0" applyProtection="0"/>
    <xf numFmtId="0" fontId="24" fillId="0" borderId="0"/>
    <xf numFmtId="0" fontId="2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63" fillId="0" borderId="0" applyFill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0" fontId="68" fillId="0" borderId="0">
      <alignment vertical="top"/>
    </xf>
    <xf numFmtId="0" fontId="68" fillId="0" borderId="0">
      <alignment vertical="top"/>
    </xf>
    <xf numFmtId="176" fontId="63" fillId="0" borderId="0" applyFont="0" applyFill="0" applyBorder="0" applyAlignment="0" applyProtection="0"/>
    <xf numFmtId="0" fontId="68" fillId="0" borderId="0"/>
    <xf numFmtId="0" fontId="68" fillId="0" borderId="0"/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 applyFill="0" applyProtection="0"/>
    <xf numFmtId="43" fontId="2" fillId="0" borderId="0" applyFont="0" applyFill="0" applyBorder="0" applyAlignment="0" applyProtection="0"/>
    <xf numFmtId="0" fontId="2" fillId="0" borderId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427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9" fillId="2" borderId="15" xfId="0" applyFont="1" applyFill="1" applyBorder="1" applyAlignment="1"/>
    <xf numFmtId="0" fontId="28" fillId="2" borderId="0" xfId="0" applyFont="1" applyFill="1" applyBorder="1" applyAlignment="1"/>
    <xf numFmtId="0" fontId="28" fillId="2" borderId="5" xfId="0" applyFont="1" applyFill="1" applyBorder="1" applyAlignment="1"/>
    <xf numFmtId="0" fontId="43" fillId="2" borderId="7" xfId="0" applyFont="1" applyFill="1" applyBorder="1" applyAlignment="1"/>
    <xf numFmtId="0" fontId="27" fillId="0" borderId="6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0" fontId="34" fillId="0" borderId="9" xfId="0" applyFont="1" applyFill="1" applyBorder="1" applyAlignment="1"/>
    <xf numFmtId="3" fontId="25" fillId="0" borderId="0" xfId="0" applyNumberFormat="1" applyFont="1" applyFill="1" applyBorder="1" applyAlignment="1">
      <alignment horizontal="right"/>
    </xf>
    <xf numFmtId="0" fontId="33" fillId="0" borderId="13" xfId="0" applyFont="1" applyFill="1" applyBorder="1" applyAlignment="1"/>
    <xf numFmtId="0" fontId="24" fillId="34" borderId="0" xfId="0" applyFont="1" applyFill="1" applyBorder="1" applyAlignment="1">
      <alignment horizontal="center"/>
    </xf>
    <xf numFmtId="0" fontId="44" fillId="34" borderId="0" xfId="0" applyFont="1" applyFill="1" applyBorder="1" applyAlignment="1">
      <alignment horizontal="center"/>
    </xf>
    <xf numFmtId="0" fontId="45" fillId="34" borderId="0" xfId="0" applyFont="1" applyFill="1" applyBorder="1" applyAlignment="1">
      <alignment horizontal="center"/>
    </xf>
    <xf numFmtId="3" fontId="37" fillId="0" borderId="3" xfId="0" applyNumberFormat="1" applyFont="1" applyFill="1" applyBorder="1" applyAlignment="1">
      <alignment horizontal="right"/>
    </xf>
    <xf numFmtId="3" fontId="37" fillId="0" borderId="2" xfId="0" applyNumberFormat="1" applyFont="1" applyFill="1" applyBorder="1" applyAlignment="1">
      <alignment horizontal="right"/>
    </xf>
    <xf numFmtId="3" fontId="46" fillId="0" borderId="5" xfId="0" applyNumberFormat="1" applyFont="1" applyFill="1" applyBorder="1" applyAlignment="1">
      <alignment horizontal="right"/>
    </xf>
    <xf numFmtId="3" fontId="46" fillId="0" borderId="15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46" fillId="0" borderId="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/>
    </xf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/>
    <xf numFmtId="0" fontId="28" fillId="0" borderId="0" xfId="0" applyFont="1" applyFill="1" applyBorder="1" applyAlignment="1"/>
    <xf numFmtId="0" fontId="27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0" fontId="48" fillId="0" borderId="0" xfId="0" applyFont="1" applyFill="1" applyBorder="1" applyAlignment="1"/>
    <xf numFmtId="0" fontId="34" fillId="0" borderId="0" xfId="0" applyFont="1" applyFill="1" applyBorder="1" applyAlignment="1"/>
    <xf numFmtId="2" fontId="48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3" fontId="46" fillId="0" borderId="10" xfId="0" applyNumberFormat="1" applyFont="1" applyFill="1" applyBorder="1" applyAlignment="1">
      <alignment horizontal="right"/>
    </xf>
    <xf numFmtId="3" fontId="37" fillId="0" borderId="1" xfId="0" applyNumberFormat="1" applyFont="1" applyFill="1" applyBorder="1" applyAlignment="1">
      <alignment horizontal="right"/>
    </xf>
    <xf numFmtId="0" fontId="24" fillId="34" borderId="0" xfId="0" applyFont="1" applyFill="1" applyBorder="1" applyAlignment="1"/>
    <xf numFmtId="3" fontId="46" fillId="0" borderId="2" xfId="0" applyNumberFormat="1" applyFont="1" applyFill="1" applyBorder="1" applyAlignment="1">
      <alignment horizontal="right"/>
    </xf>
    <xf numFmtId="0" fontId="24" fillId="0" borderId="0" xfId="0" applyFont="1" applyFill="1" applyBorder="1" applyAlignment="1"/>
    <xf numFmtId="0" fontId="44" fillId="0" borderId="0" xfId="0" applyFont="1" applyFill="1" applyBorder="1" applyAlignment="1">
      <alignment horizontal="center"/>
    </xf>
    <xf numFmtId="3" fontId="24" fillId="0" borderId="0" xfId="0" applyNumberFormat="1" applyFont="1" applyFill="1" applyBorder="1" applyAlignment="1">
      <alignment horizontal="center"/>
    </xf>
    <xf numFmtId="3" fontId="4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167" fontId="0" fillId="0" borderId="0" xfId="11051" applyNumberFormat="1" applyFont="1" applyFill="1"/>
    <xf numFmtId="164" fontId="37" fillId="0" borderId="0" xfId="0" applyNumberFormat="1" applyFont="1" applyFill="1" applyBorder="1" applyAlignment="1">
      <alignment horizontal="right"/>
    </xf>
    <xf numFmtId="0" fontId="36" fillId="0" borderId="0" xfId="0" applyFont="1" applyFill="1" applyBorder="1" applyAlignment="1">
      <alignment horizontal="center"/>
    </xf>
    <xf numFmtId="0" fontId="51" fillId="2" borderId="0" xfId="0" applyFont="1" applyFill="1" applyBorder="1" applyAlignment="1"/>
    <xf numFmtId="0" fontId="52" fillId="0" borderId="0" xfId="0" applyFont="1" applyBorder="1" applyAlignment="1"/>
    <xf numFmtId="0" fontId="34" fillId="0" borderId="12" xfId="0" applyFont="1" applyFill="1" applyBorder="1" applyAlignment="1"/>
    <xf numFmtId="0" fontId="50" fillId="0" borderId="0" xfId="0" applyFont="1" applyFill="1" applyAlignment="1"/>
    <xf numFmtId="0" fontId="25" fillId="0" borderId="5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5" fillId="0" borderId="5" xfId="0" applyFont="1" applyFill="1" applyBorder="1" applyAlignment="1">
      <alignment horizontal="right"/>
    </xf>
    <xf numFmtId="3" fontId="46" fillId="0" borderId="3" xfId="0" applyNumberFormat="1" applyFont="1" applyFill="1" applyBorder="1" applyAlignment="1">
      <alignment horizontal="right"/>
    </xf>
    <xf numFmtId="3" fontId="37" fillId="0" borderId="5" xfId="0" applyNumberFormat="1" applyFont="1" applyFill="1" applyBorder="1" applyAlignment="1">
      <alignment horizontal="right"/>
    </xf>
    <xf numFmtId="4" fontId="37" fillId="0" borderId="0" xfId="0" applyNumberFormat="1" applyFont="1" applyFill="1" applyBorder="1" applyAlignment="1">
      <alignment horizontal="right"/>
    </xf>
    <xf numFmtId="0" fontId="46" fillId="0" borderId="0" xfId="0" applyFont="1" applyFill="1" applyBorder="1" applyAlignment="1">
      <alignment horizontal="right"/>
    </xf>
    <xf numFmtId="0" fontId="37" fillId="0" borderId="2" xfId="0" applyNumberFormat="1" applyFont="1" applyFill="1" applyBorder="1"/>
    <xf numFmtId="4" fontId="37" fillId="0" borderId="0" xfId="0" applyNumberFormat="1" applyFont="1" applyFill="1" applyBorder="1"/>
    <xf numFmtId="9" fontId="46" fillId="0" borderId="0" xfId="11050" applyFont="1" applyFill="1" applyBorder="1" applyAlignment="1">
      <alignment horizontal="right"/>
    </xf>
    <xf numFmtId="14" fontId="37" fillId="0" borderId="2" xfId="0" applyNumberFormat="1" applyFont="1" applyFill="1" applyBorder="1" applyAlignment="1">
      <alignment horizontal="right"/>
    </xf>
    <xf numFmtId="14" fontId="37" fillId="0" borderId="0" xfId="0" applyNumberFormat="1" applyFont="1" applyFill="1" applyBorder="1" applyAlignment="1">
      <alignment horizontal="right"/>
    </xf>
    <xf numFmtId="0" fontId="37" fillId="0" borderId="0" xfId="0" applyFont="1" applyFill="1" applyBorder="1" applyAlignment="1"/>
    <xf numFmtId="3" fontId="46" fillId="0" borderId="2" xfId="0" applyNumberFormat="1" applyFont="1" applyFill="1" applyBorder="1" applyAlignment="1"/>
    <xf numFmtId="3" fontId="37" fillId="0" borderId="0" xfId="0" applyNumberFormat="1" applyFont="1" applyFill="1" applyBorder="1" applyAlignment="1"/>
    <xf numFmtId="3" fontId="46" fillId="0" borderId="0" xfId="0" applyNumberFormat="1" applyFont="1" applyFill="1" applyBorder="1" applyAlignment="1"/>
    <xf numFmtId="0" fontId="41" fillId="0" borderId="0" xfId="0" applyFont="1" applyFill="1" applyAlignment="1"/>
    <xf numFmtId="0" fontId="38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52" fillId="0" borderId="0" xfId="0" applyFont="1" applyFill="1" applyBorder="1" applyAlignment="1">
      <alignment horizontal="center" vertical="center"/>
    </xf>
    <xf numFmtId="3" fontId="25" fillId="0" borderId="3" xfId="0" applyNumberFormat="1" applyFont="1" applyFill="1" applyBorder="1" applyAlignment="1"/>
    <xf numFmtId="3" fontId="46" fillId="0" borderId="1" xfId="0" applyNumberFormat="1" applyFont="1" applyFill="1" applyBorder="1" applyAlignment="1">
      <alignment horizontal="right"/>
    </xf>
    <xf numFmtId="3" fontId="46" fillId="0" borderId="6" xfId="0" applyNumberFormat="1" applyFont="1" applyFill="1" applyBorder="1" applyAlignment="1">
      <alignment horizontal="right"/>
    </xf>
    <xf numFmtId="0" fontId="54" fillId="34" borderId="0" xfId="0" applyFont="1" applyFill="1" applyBorder="1" applyAlignment="1">
      <alignment horizontal="left"/>
    </xf>
    <xf numFmtId="0" fontId="55" fillId="2" borderId="0" xfId="0" applyFont="1" applyFill="1" applyBorder="1" applyAlignment="1">
      <alignment horizontal="left"/>
    </xf>
    <xf numFmtId="0" fontId="55" fillId="0" borderId="0" xfId="0" applyFont="1" applyBorder="1" applyAlignment="1">
      <alignment horizontal="left"/>
    </xf>
    <xf numFmtId="0" fontId="56" fillId="0" borderId="5" xfId="0" applyFont="1" applyFill="1" applyBorder="1" applyAlignment="1"/>
    <xf numFmtId="0" fontId="45" fillId="2" borderId="5" xfId="0" applyFont="1" applyFill="1" applyBorder="1" applyAlignment="1"/>
    <xf numFmtId="0" fontId="57" fillId="2" borderId="8" xfId="0" applyFont="1" applyFill="1" applyBorder="1" applyAlignment="1">
      <alignment horizontal="left"/>
    </xf>
    <xf numFmtId="0" fontId="55" fillId="2" borderId="8" xfId="0" applyFont="1" applyFill="1" applyBorder="1" applyAlignment="1">
      <alignment horizontal="left"/>
    </xf>
    <xf numFmtId="0" fontId="55" fillId="2" borderId="10" xfId="0" applyFont="1" applyFill="1" applyBorder="1" applyAlignment="1">
      <alignment horizontal="left"/>
    </xf>
    <xf numFmtId="0" fontId="55" fillId="0" borderId="10" xfId="0" applyFont="1" applyFill="1" applyBorder="1" applyAlignment="1">
      <alignment horizontal="left"/>
    </xf>
    <xf numFmtId="0" fontId="57" fillId="0" borderId="8" xfId="0" applyFont="1" applyFill="1" applyBorder="1" applyAlignment="1">
      <alignment horizontal="left"/>
    </xf>
    <xf numFmtId="0" fontId="55" fillId="0" borderId="8" xfId="0" applyFont="1" applyFill="1" applyBorder="1" applyAlignment="1">
      <alignment horizontal="left"/>
    </xf>
    <xf numFmtId="0" fontId="57" fillId="2" borderId="4" xfId="0" applyFont="1" applyFill="1" applyBorder="1" applyAlignment="1">
      <alignment horizontal="left"/>
    </xf>
    <xf numFmtId="0" fontId="57" fillId="2" borderId="1" xfId="0" applyFont="1" applyFill="1" applyBorder="1" applyAlignment="1">
      <alignment horizontal="left"/>
    </xf>
    <xf numFmtId="0" fontId="55" fillId="2" borderId="4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45" fillId="2" borderId="0" xfId="0" applyFont="1" applyFill="1" applyBorder="1" applyAlignment="1"/>
    <xf numFmtId="0" fontId="58" fillId="2" borderId="8" xfId="0" applyFont="1" applyFill="1" applyBorder="1" applyAlignment="1">
      <alignment horizontal="left"/>
    </xf>
    <xf numFmtId="0" fontId="58" fillId="2" borderId="10" xfId="0" applyFont="1" applyFill="1" applyBorder="1" applyAlignment="1">
      <alignment horizontal="left"/>
    </xf>
    <xf numFmtId="0" fontId="58" fillId="0" borderId="10" xfId="0" applyFont="1" applyBorder="1" applyAlignment="1">
      <alignment horizontal="left"/>
    </xf>
    <xf numFmtId="0" fontId="58" fillId="0" borderId="4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45" fillId="0" borderId="0" xfId="0" applyFont="1" applyFill="1" applyBorder="1" applyAlignment="1">
      <alignment horizontal="left"/>
    </xf>
    <xf numFmtId="2" fontId="58" fillId="0" borderId="8" xfId="0" applyNumberFormat="1" applyFont="1" applyFill="1" applyBorder="1" applyAlignment="1">
      <alignment horizontal="left"/>
    </xf>
    <xf numFmtId="2" fontId="58" fillId="0" borderId="10" xfId="0" applyNumberFormat="1" applyFont="1" applyFill="1" applyBorder="1" applyAlignment="1">
      <alignment horizontal="left"/>
    </xf>
    <xf numFmtId="0" fontId="58" fillId="0" borderId="0" xfId="0" applyFont="1" applyFill="1" applyBorder="1" applyAlignment="1">
      <alignment horizontal="left"/>
    </xf>
    <xf numFmtId="0" fontId="55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center" vertical="center"/>
    </xf>
    <xf numFmtId="168" fontId="40" fillId="34" borderId="0" xfId="0" applyNumberFormat="1" applyFont="1" applyFill="1" applyBorder="1" applyAlignment="1"/>
    <xf numFmtId="3" fontId="37" fillId="0" borderId="25" xfId="0" applyNumberFormat="1" applyFont="1" applyFill="1" applyBorder="1" applyAlignment="1">
      <alignment horizontal="right"/>
    </xf>
    <xf numFmtId="3" fontId="37" fillId="0" borderId="27" xfId="0" applyNumberFormat="1" applyFont="1" applyFill="1" applyBorder="1" applyAlignment="1">
      <alignment horizontal="right"/>
    </xf>
    <xf numFmtId="3" fontId="3" fillId="0" borderId="15" xfId="0" applyNumberFormat="1" applyFont="1" applyFill="1" applyBorder="1" applyAlignment="1">
      <alignment horizontal="right"/>
    </xf>
    <xf numFmtId="2" fontId="59" fillId="0" borderId="11" xfId="0" applyNumberFormat="1" applyFont="1" applyFill="1" applyBorder="1" applyAlignment="1"/>
    <xf numFmtId="3" fontId="37" fillId="0" borderId="14" xfId="0" applyNumberFormat="1" applyFont="1" applyFill="1" applyBorder="1" applyAlignment="1"/>
    <xf numFmtId="3" fontId="37" fillId="0" borderId="11" xfId="0" applyNumberFormat="1" applyFont="1" applyFill="1" applyBorder="1" applyAlignment="1">
      <alignment horizontal="right"/>
    </xf>
    <xf numFmtId="0" fontId="45" fillId="0" borderId="0" xfId="0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right"/>
    </xf>
    <xf numFmtId="3" fontId="37" fillId="0" borderId="8" xfId="0" applyNumberFormat="1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0" fontId="59" fillId="2" borderId="11" xfId="0" applyFont="1" applyFill="1" applyBorder="1" applyAlignment="1"/>
    <xf numFmtId="0" fontId="58" fillId="0" borderId="8" xfId="0" applyFont="1" applyFill="1" applyBorder="1" applyAlignment="1">
      <alignment horizontal="left"/>
    </xf>
    <xf numFmtId="168" fontId="40" fillId="0" borderId="0" xfId="0" applyNumberFormat="1" applyFont="1" applyFill="1" applyBorder="1" applyAlignment="1"/>
    <xf numFmtId="0" fontId="58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8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9" fillId="0" borderId="0" xfId="0" applyFont="1" applyFill="1" applyBorder="1" applyAlignment="1">
      <alignment horizontal="left"/>
    </xf>
    <xf numFmtId="0" fontId="45" fillId="0" borderId="0" xfId="0" applyFont="1" applyFill="1" applyBorder="1" applyAlignment="1"/>
    <xf numFmtId="0" fontId="59" fillId="0" borderId="2" xfId="0" applyFont="1" applyFill="1" applyBorder="1" applyAlignment="1">
      <alignment horizontal="left"/>
    </xf>
    <xf numFmtId="0" fontId="35" fillId="0" borderId="2" xfId="0" applyFont="1" applyFill="1" applyBorder="1" applyAlignment="1"/>
    <xf numFmtId="0" fontId="35" fillId="0" borderId="0" xfId="0" applyFont="1" applyFill="1" applyBorder="1" applyAlignment="1"/>
    <xf numFmtId="3" fontId="36" fillId="0" borderId="0" xfId="0" applyNumberFormat="1" applyFont="1" applyFill="1" applyBorder="1" applyAlignment="1"/>
    <xf numFmtId="168" fontId="60" fillId="0" borderId="0" xfId="0" applyNumberFormat="1" applyFont="1" applyFill="1" applyBorder="1" applyAlignment="1"/>
    <xf numFmtId="2" fontId="46" fillId="0" borderId="1" xfId="0" applyNumberFormat="1" applyFont="1" applyFill="1" applyBorder="1" applyAlignment="1">
      <alignment horizontal="left"/>
    </xf>
    <xf numFmtId="2" fontId="29" fillId="0" borderId="3" xfId="0" applyNumberFormat="1" applyFont="1" applyFill="1" applyBorder="1" applyAlignment="1"/>
    <xf numFmtId="3" fontId="25" fillId="0" borderId="7" xfId="0" applyNumberFormat="1" applyFont="1" applyFill="1" applyBorder="1" applyAlignment="1"/>
    <xf numFmtId="3" fontId="25" fillId="0" borderId="1" xfId="0" applyNumberFormat="1" applyFont="1" applyFill="1" applyBorder="1" applyAlignment="1"/>
    <xf numFmtId="3" fontId="46" fillId="0" borderId="3" xfId="0" applyNumberFormat="1" applyFont="1" applyFill="1" applyBorder="1" applyAlignment="1"/>
    <xf numFmtId="3" fontId="37" fillId="0" borderId="14" xfId="0" applyNumberFormat="1" applyFont="1" applyFill="1" applyBorder="1" applyAlignment="1">
      <alignment horizontal="right"/>
    </xf>
    <xf numFmtId="0" fontId="44" fillId="0" borderId="0" xfId="0" applyFont="1" applyFill="1" applyBorder="1" applyAlignment="1"/>
    <xf numFmtId="3" fontId="37" fillId="0" borderId="12" xfId="0" applyNumberFormat="1" applyFont="1" applyFill="1" applyBorder="1" applyAlignment="1">
      <alignment horizontal="right"/>
    </xf>
    <xf numFmtId="3" fontId="46" fillId="0" borderId="14" xfId="0" applyNumberFormat="1" applyFont="1" applyFill="1" applyBorder="1" applyAlignment="1">
      <alignment horizontal="right"/>
    </xf>
    <xf numFmtId="3" fontId="46" fillId="0" borderId="11" xfId="0" applyNumberFormat="1" applyFont="1" applyFill="1" applyBorder="1" applyAlignment="1">
      <alignment horizontal="right"/>
    </xf>
    <xf numFmtId="0" fontId="58" fillId="0" borderId="14" xfId="0" applyFont="1" applyFill="1" applyBorder="1" applyAlignment="1"/>
    <xf numFmtId="3" fontId="46" fillId="0" borderId="7" xfId="0" applyNumberFormat="1" applyFont="1" applyFill="1" applyBorder="1" applyAlignment="1">
      <alignment horizontal="right"/>
    </xf>
    <xf numFmtId="14" fontId="37" fillId="0" borderId="14" xfId="0" applyNumberFormat="1" applyFont="1" applyFill="1" applyBorder="1" applyAlignment="1">
      <alignment horizontal="right"/>
    </xf>
    <xf numFmtId="0" fontId="58" fillId="0" borderId="9" xfId="0" applyFont="1" applyFill="1" applyBorder="1" applyAlignment="1"/>
    <xf numFmtId="0" fontId="58" fillId="0" borderId="11" xfId="0" applyFont="1" applyFill="1" applyBorder="1" applyAlignment="1"/>
    <xf numFmtId="0" fontId="58" fillId="0" borderId="4" xfId="0" applyFont="1" applyFill="1" applyBorder="1" applyAlignment="1">
      <alignment horizontal="left"/>
    </xf>
    <xf numFmtId="0" fontId="58" fillId="0" borderId="12" xfId="0" applyFont="1" applyFill="1" applyBorder="1" applyAlignment="1"/>
    <xf numFmtId="0" fontId="58" fillId="0" borderId="0" xfId="0" applyFont="1" applyFill="1" applyBorder="1" applyAlignment="1"/>
    <xf numFmtId="0" fontId="62" fillId="0" borderId="3" xfId="0" applyFont="1" applyFill="1" applyBorder="1" applyAlignment="1"/>
    <xf numFmtId="0" fontId="25" fillId="0" borderId="1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 vertical="center" wrapText="1"/>
    </xf>
    <xf numFmtId="3" fontId="53" fillId="0" borderId="0" xfId="0" applyNumberFormat="1" applyFont="1" applyFill="1" applyBorder="1" applyAlignment="1">
      <alignment horizontal="right"/>
    </xf>
    <xf numFmtId="0" fontId="37" fillId="0" borderId="0" xfId="0" applyNumberFormat="1" applyFont="1" applyFill="1" applyBorder="1"/>
    <xf numFmtId="43" fontId="45" fillId="0" borderId="0" xfId="11051" applyFont="1" applyFill="1" applyBorder="1" applyAlignment="1">
      <alignment horizontal="right"/>
    </xf>
    <xf numFmtId="0" fontId="25" fillId="0" borderId="11" xfId="0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 horizontal="center"/>
    </xf>
    <xf numFmtId="3" fontId="25" fillId="0" borderId="9" xfId="0" applyNumberFormat="1" applyFont="1" applyFill="1" applyBorder="1" applyAlignment="1">
      <alignment horizontal="center"/>
    </xf>
    <xf numFmtId="3" fontId="25" fillId="0" borderId="12" xfId="0" applyNumberFormat="1" applyFont="1" applyFill="1" applyBorder="1" applyAlignment="1">
      <alignment horizontal="center"/>
    </xf>
    <xf numFmtId="3" fontId="3" fillId="0" borderId="9" xfId="0" applyNumberFormat="1" applyFont="1" applyFill="1" applyBorder="1" applyAlignment="1">
      <alignment horizontal="center"/>
    </xf>
    <xf numFmtId="3" fontId="3" fillId="0" borderId="12" xfId="0" applyNumberFormat="1" applyFont="1" applyFill="1" applyBorder="1" applyAlignment="1">
      <alignment horizontal="center"/>
    </xf>
    <xf numFmtId="3" fontId="2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center"/>
    </xf>
    <xf numFmtId="3" fontId="46" fillId="0" borderId="6" xfId="0" applyNumberFormat="1" applyFont="1" applyFill="1" applyBorder="1" applyAlignment="1">
      <alignment horizontal="center"/>
    </xf>
    <xf numFmtId="3" fontId="46" fillId="0" borderId="9" xfId="0" applyNumberFormat="1" applyFont="1" applyFill="1" applyBorder="1" applyAlignment="1">
      <alignment horizontal="center"/>
    </xf>
    <xf numFmtId="3" fontId="37" fillId="0" borderId="9" xfId="0" applyNumberFormat="1" applyFont="1" applyFill="1" applyBorder="1" applyAlignment="1">
      <alignment horizontal="center"/>
    </xf>
    <xf numFmtId="3" fontId="37" fillId="0" borderId="12" xfId="0" applyNumberFormat="1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3" fontId="46" fillId="0" borderId="0" xfId="0" applyNumberFormat="1" applyFont="1" applyFill="1" applyBorder="1" applyAlignment="1">
      <alignment horizontal="center"/>
    </xf>
    <xf numFmtId="3" fontId="46" fillId="0" borderId="11" xfId="0" applyNumberFormat="1" applyFont="1" applyFill="1" applyBorder="1" applyAlignment="1">
      <alignment horizontal="center"/>
    </xf>
    <xf numFmtId="3" fontId="25" fillId="0" borderId="11" xfId="0" applyNumberFormat="1" applyFont="1" applyFill="1" applyBorder="1" applyAlignment="1">
      <alignment horizontal="center"/>
    </xf>
    <xf numFmtId="3" fontId="3" fillId="0" borderId="6" xfId="0" applyNumberFormat="1" applyFont="1" applyFill="1" applyBorder="1" applyAlignment="1">
      <alignment horizontal="center"/>
    </xf>
    <xf numFmtId="3" fontId="42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216" fontId="47" fillId="0" borderId="0" xfId="0" applyNumberFormat="1" applyFont="1" applyFill="1" applyBorder="1" applyAlignment="1">
      <alignment horizontal="center"/>
    </xf>
    <xf numFmtId="165" fontId="25" fillId="0" borderId="3" xfId="0" applyNumberFormat="1" applyFont="1" applyFill="1" applyBorder="1" applyAlignment="1"/>
    <xf numFmtId="217" fontId="37" fillId="0" borderId="0" xfId="0" applyNumberFormat="1" applyFont="1" applyFill="1" applyBorder="1" applyAlignment="1"/>
    <xf numFmtId="216" fontId="24" fillId="0" borderId="0" xfId="0" applyNumberFormat="1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 vertical="center"/>
    </xf>
    <xf numFmtId="0" fontId="157" fillId="0" borderId="0" xfId="0" applyFont="1" applyFill="1" applyBorder="1" applyAlignment="1">
      <alignment horizontal="center" vertical="center"/>
    </xf>
    <xf numFmtId="167" fontId="24" fillId="0" borderId="0" xfId="11051" applyNumberFormat="1" applyFont="1" applyFill="1"/>
    <xf numFmtId="3" fontId="46" fillId="0" borderId="6" xfId="0" applyNumberFormat="1" applyFont="1" applyFill="1" applyBorder="1" applyAlignment="1"/>
    <xf numFmtId="0" fontId="46" fillId="0" borderId="6" xfId="0" applyFont="1" applyFill="1" applyBorder="1" applyAlignment="1">
      <alignment horizontal="center"/>
    </xf>
    <xf numFmtId="0" fontId="46" fillId="0" borderId="1" xfId="0" applyFont="1" applyFill="1" applyBorder="1" applyAlignment="1">
      <alignment horizontal="center"/>
    </xf>
    <xf numFmtId="3" fontId="37" fillId="0" borderId="26" xfId="0" applyNumberFormat="1" applyFont="1" applyFill="1" applyBorder="1" applyAlignment="1">
      <alignment horizontal="right"/>
    </xf>
    <xf numFmtId="0" fontId="28" fillId="0" borderId="2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/>
    </xf>
    <xf numFmtId="3" fontId="3" fillId="0" borderId="14" xfId="0" applyNumberFormat="1" applyFont="1" applyFill="1" applyBorder="1" applyAlignment="1">
      <alignment horizontal="center"/>
    </xf>
    <xf numFmtId="3" fontId="3" fillId="0" borderId="15" xfId="0" applyNumberFormat="1" applyFont="1" applyFill="1" applyBorder="1" applyAlignment="1">
      <alignment horizontal="center"/>
    </xf>
    <xf numFmtId="0" fontId="46" fillId="0" borderId="3" xfId="0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center"/>
    </xf>
    <xf numFmtId="4" fontId="37" fillId="0" borderId="0" xfId="0" applyNumberFormat="1" applyFont="1" applyFill="1" applyBorder="1" applyAlignment="1"/>
    <xf numFmtId="0" fontId="59" fillId="0" borderId="1" xfId="0" applyFont="1" applyFill="1" applyBorder="1" applyAlignment="1">
      <alignment horizontal="left"/>
    </xf>
    <xf numFmtId="0" fontId="58" fillId="0" borderId="6" xfId="0" applyFont="1" applyFill="1" applyBorder="1" applyAlignment="1"/>
    <xf numFmtId="0" fontId="24" fillId="34" borderId="0" xfId="0" applyFont="1" applyFill="1" applyBorder="1" applyAlignment="1">
      <alignment horizontal="right"/>
    </xf>
    <xf numFmtId="0" fontId="60" fillId="34" borderId="0" xfId="0" applyFont="1" applyFill="1" applyBorder="1" applyAlignment="1"/>
    <xf numFmtId="168" fontId="60" fillId="34" borderId="0" xfId="0" applyNumberFormat="1" applyFont="1" applyFill="1" applyBorder="1" applyAlignment="1"/>
    <xf numFmtId="0" fontId="45" fillId="78" borderId="0" xfId="0" applyFont="1" applyFill="1" applyBorder="1" applyAlignment="1">
      <alignment horizontal="center"/>
    </xf>
    <xf numFmtId="0" fontId="45" fillId="78" borderId="1" xfId="0" applyFont="1" applyFill="1" applyBorder="1" applyAlignment="1"/>
    <xf numFmtId="0" fontId="25" fillId="78" borderId="6" xfId="0" applyFont="1" applyFill="1" applyBorder="1" applyAlignment="1"/>
    <xf numFmtId="3" fontId="46" fillId="78" borderId="3" xfId="0" applyNumberFormat="1" applyFont="1" applyFill="1" applyBorder="1" applyAlignment="1">
      <alignment horizontal="right"/>
    </xf>
    <xf numFmtId="167" fontId="46" fillId="78" borderId="3" xfId="11051" applyNumberFormat="1" applyFont="1" applyFill="1" applyBorder="1" applyAlignment="1">
      <alignment horizontal="right"/>
    </xf>
    <xf numFmtId="3" fontId="25" fillId="78" borderId="6" xfId="0" applyNumberFormat="1" applyFont="1" applyFill="1" applyBorder="1" applyAlignment="1">
      <alignment horizontal="center"/>
    </xf>
    <xf numFmtId="168" fontId="60" fillId="78" borderId="0" xfId="0" applyNumberFormat="1" applyFont="1" applyFill="1" applyBorder="1" applyAlignment="1"/>
    <xf numFmtId="168" fontId="40" fillId="78" borderId="0" xfId="0" applyNumberFormat="1" applyFont="1" applyFill="1" applyBorder="1" applyAlignment="1"/>
    <xf numFmtId="0" fontId="32" fillId="78" borderId="0" xfId="0" applyFont="1" applyFill="1" applyBorder="1" applyAlignment="1"/>
    <xf numFmtId="0" fontId="44" fillId="78" borderId="0" xfId="0" applyFont="1" applyFill="1" applyBorder="1" applyAlignment="1">
      <alignment horizontal="center"/>
    </xf>
    <xf numFmtId="0" fontId="55" fillId="78" borderId="1" xfId="0" applyFont="1" applyFill="1" applyBorder="1" applyAlignment="1">
      <alignment horizontal="left"/>
    </xf>
    <xf numFmtId="0" fontId="26" fillId="78" borderId="0" xfId="0" applyFont="1" applyFill="1" applyBorder="1" applyAlignment="1"/>
    <xf numFmtId="3" fontId="46" fillId="78" borderId="1" xfId="0" applyNumberFormat="1" applyFont="1" applyFill="1" applyBorder="1" applyAlignment="1">
      <alignment horizontal="right"/>
    </xf>
    <xf numFmtId="0" fontId="46" fillId="78" borderId="1" xfId="0" applyFont="1" applyFill="1" applyBorder="1" applyAlignment="1">
      <alignment horizontal="left"/>
    </xf>
    <xf numFmtId="3" fontId="46" fillId="78" borderId="6" xfId="0" applyNumberFormat="1" applyFont="1" applyFill="1" applyBorder="1" applyAlignment="1">
      <alignment horizontal="right"/>
    </xf>
    <xf numFmtId="3" fontId="25" fillId="78" borderId="9" xfId="0" applyNumberFormat="1" applyFont="1" applyFill="1" applyBorder="1" applyAlignment="1">
      <alignment horizontal="center"/>
    </xf>
    <xf numFmtId="3" fontId="46" fillId="78" borderId="3" xfId="11050" applyNumberFormat="1" applyFont="1" applyFill="1" applyBorder="1" applyAlignment="1">
      <alignment horizontal="right"/>
    </xf>
    <xf numFmtId="4" fontId="46" fillId="78" borderId="3" xfId="11050" applyNumberFormat="1" applyFont="1" applyFill="1" applyBorder="1" applyAlignment="1">
      <alignment horizontal="right"/>
    </xf>
    <xf numFmtId="3" fontId="25" fillId="78" borderId="12" xfId="0" applyNumberFormat="1" applyFont="1" applyFill="1" applyBorder="1" applyAlignment="1">
      <alignment horizontal="center"/>
    </xf>
    <xf numFmtId="0" fontId="28" fillId="78" borderId="0" xfId="0" applyFont="1" applyFill="1" applyBorder="1" applyAlignment="1"/>
    <xf numFmtId="0" fontId="46" fillId="78" borderId="6" xfId="0" applyFont="1" applyFill="1" applyBorder="1" applyAlignment="1"/>
    <xf numFmtId="3" fontId="46" fillId="78" borderId="7" xfId="0" applyNumberFormat="1" applyFont="1" applyFill="1" applyBorder="1" applyAlignment="1">
      <alignment horizontal="right"/>
    </xf>
    <xf numFmtId="3" fontId="46" fillId="78" borderId="9" xfId="0" applyNumberFormat="1" applyFont="1" applyFill="1" applyBorder="1" applyAlignment="1">
      <alignment horizontal="center"/>
    </xf>
    <xf numFmtId="0" fontId="24" fillId="78" borderId="0" xfId="0" applyFont="1" applyFill="1" applyBorder="1" applyAlignment="1"/>
    <xf numFmtId="3" fontId="46" fillId="78" borderId="1" xfId="11050" applyNumberFormat="1" applyFont="1" applyFill="1" applyBorder="1" applyAlignment="1">
      <alignment horizontal="right"/>
    </xf>
    <xf numFmtId="3" fontId="46" fillId="78" borderId="6" xfId="11050" applyNumberFormat="1" applyFont="1" applyFill="1" applyBorder="1" applyAlignment="1">
      <alignment horizontal="right"/>
    </xf>
    <xf numFmtId="3" fontId="46" fillId="78" borderId="6" xfId="0" applyNumberFormat="1" applyFont="1" applyFill="1" applyBorder="1" applyAlignment="1">
      <alignment horizontal="center"/>
    </xf>
    <xf numFmtId="0" fontId="45" fillId="78" borderId="0" xfId="0" applyFont="1" applyFill="1" applyBorder="1" applyAlignment="1"/>
    <xf numFmtId="0" fontId="25" fillId="78" borderId="6" xfId="0" applyFont="1" applyFill="1" applyBorder="1" applyAlignment="1">
      <alignment vertical="center" wrapText="1"/>
    </xf>
    <xf numFmtId="3" fontId="46" fillId="78" borderId="3" xfId="0" applyNumberFormat="1" applyFont="1" applyFill="1" applyBorder="1" applyAlignment="1">
      <alignment horizontal="right" vertical="center"/>
    </xf>
    <xf numFmtId="3" fontId="46" fillId="78" borderId="7" xfId="0" applyNumberFormat="1" applyFont="1" applyFill="1" applyBorder="1" applyAlignment="1">
      <alignment horizontal="right" vertical="center"/>
    </xf>
    <xf numFmtId="3" fontId="46" fillId="78" borderId="12" xfId="0" applyNumberFormat="1" applyFont="1" applyFill="1" applyBorder="1" applyAlignment="1">
      <alignment horizontal="center" vertical="center"/>
    </xf>
    <xf numFmtId="3" fontId="25" fillId="78" borderId="11" xfId="0" applyNumberFormat="1" applyFont="1" applyFill="1" applyBorder="1" applyAlignment="1">
      <alignment horizontal="center"/>
    </xf>
    <xf numFmtId="0" fontId="46" fillId="78" borderId="1" xfId="0" applyFont="1" applyFill="1" applyBorder="1" applyAlignment="1"/>
    <xf numFmtId="0" fontId="46" fillId="0" borderId="10" xfId="0" applyFont="1" applyFill="1" applyBorder="1" applyAlignment="1">
      <alignment horizontal="right"/>
    </xf>
    <xf numFmtId="0" fontId="46" fillId="0" borderId="11" xfId="0" applyFont="1" applyFill="1" applyBorder="1" applyAlignment="1">
      <alignment horizontal="right"/>
    </xf>
    <xf numFmtId="3" fontId="46" fillId="0" borderId="4" xfId="0" applyNumberFormat="1" applyFont="1" applyFill="1" applyBorder="1" applyAlignment="1">
      <alignment horizontal="right"/>
    </xf>
    <xf numFmtId="3" fontId="46" fillId="0" borderId="12" xfId="0" applyNumberFormat="1" applyFont="1" applyFill="1" applyBorder="1" applyAlignment="1">
      <alignment horizontal="right"/>
    </xf>
    <xf numFmtId="3" fontId="46" fillId="0" borderId="8" xfId="0" applyNumberFormat="1" applyFont="1" applyFill="1" applyBorder="1" applyAlignment="1">
      <alignment horizontal="right"/>
    </xf>
    <xf numFmtId="3" fontId="46" fillId="0" borderId="9" xfId="0" applyNumberFormat="1" applyFont="1" applyFill="1" applyBorder="1" applyAlignment="1">
      <alignment horizontal="right"/>
    </xf>
    <xf numFmtId="3" fontId="37" fillId="0" borderId="9" xfId="0" applyNumberFormat="1" applyFont="1" applyFill="1" applyBorder="1" applyAlignment="1">
      <alignment horizontal="right"/>
    </xf>
    <xf numFmtId="0" fontId="46" fillId="0" borderId="14" xfId="0" applyFont="1" applyFill="1" applyBorder="1" applyAlignment="1">
      <alignment horizontal="right"/>
    </xf>
    <xf numFmtId="3" fontId="46" fillId="0" borderId="13" xfId="0" applyNumberFormat="1" applyFont="1" applyFill="1" applyBorder="1" applyAlignment="1">
      <alignment horizontal="right"/>
    </xf>
    <xf numFmtId="0" fontId="25" fillId="78" borderId="3" xfId="0" applyFont="1" applyFill="1" applyBorder="1" applyAlignment="1"/>
    <xf numFmtId="0" fontId="37" fillId="0" borderId="13" xfId="0" applyFont="1" applyFill="1" applyBorder="1"/>
    <xf numFmtId="4" fontId="37" fillId="0" borderId="14" xfId="0" applyNumberFormat="1" applyFont="1" applyFill="1" applyBorder="1"/>
    <xf numFmtId="4" fontId="37" fillId="0" borderId="14" xfId="0" applyNumberFormat="1" applyFont="1" applyFill="1" applyBorder="1" applyAlignment="1">
      <alignment horizontal="right"/>
    </xf>
    <xf numFmtId="0" fontId="46" fillId="78" borderId="3" xfId="0" applyFont="1" applyFill="1" applyBorder="1" applyAlignment="1"/>
    <xf numFmtId="3" fontId="46" fillId="78" borderId="7" xfId="11050" applyNumberFormat="1" applyFont="1" applyFill="1" applyBorder="1" applyAlignment="1">
      <alignment horizontal="right"/>
    </xf>
    <xf numFmtId="3" fontId="46" fillId="0" borderId="13" xfId="0" applyNumberFormat="1" applyFont="1" applyFill="1" applyBorder="1" applyAlignment="1"/>
    <xf numFmtId="3" fontId="46" fillId="0" borderId="14" xfId="0" applyNumberFormat="1" applyFont="1" applyFill="1" applyBorder="1" applyAlignment="1"/>
    <xf numFmtId="167" fontId="46" fillId="78" borderId="6" xfId="11051" applyNumberFormat="1" applyFont="1" applyFill="1" applyBorder="1" applyAlignment="1">
      <alignment horizontal="right"/>
    </xf>
    <xf numFmtId="0" fontId="37" fillId="0" borderId="8" xfId="0" applyNumberFormat="1" applyFont="1" applyFill="1" applyBorder="1"/>
    <xf numFmtId="0" fontId="37" fillId="0" borderId="11" xfId="0" applyNumberFormat="1" applyFont="1" applyFill="1" applyBorder="1"/>
    <xf numFmtId="4" fontId="37" fillId="0" borderId="10" xfId="0" applyNumberFormat="1" applyFont="1" applyFill="1" applyBorder="1"/>
    <xf numFmtId="4" fontId="37" fillId="0" borderId="11" xfId="0" applyNumberFormat="1" applyFont="1" applyFill="1" applyBorder="1"/>
    <xf numFmtId="4" fontId="37" fillId="0" borderId="10" xfId="0" applyNumberFormat="1" applyFont="1" applyFill="1" applyBorder="1" applyAlignment="1">
      <alignment horizontal="right"/>
    </xf>
    <xf numFmtId="4" fontId="37" fillId="0" borderId="11" xfId="0" applyNumberFormat="1" applyFont="1" applyFill="1" applyBorder="1" applyAlignment="1">
      <alignment horizontal="right"/>
    </xf>
    <xf numFmtId="14" fontId="37" fillId="0" borderId="10" xfId="0" applyNumberFormat="1" applyFont="1" applyFill="1" applyBorder="1" applyAlignment="1">
      <alignment horizontal="right"/>
    </xf>
    <xf numFmtId="14" fontId="37" fillId="0" borderId="11" xfId="0" applyNumberFormat="1" applyFont="1" applyFill="1" applyBorder="1" applyAlignment="1">
      <alignment horizontal="right"/>
    </xf>
    <xf numFmtId="3" fontId="46" fillId="78" borderId="1" xfId="0" applyNumberFormat="1" applyFont="1" applyFill="1" applyBorder="1" applyAlignment="1">
      <alignment horizontal="right" vertical="center"/>
    </xf>
    <xf numFmtId="3" fontId="46" fillId="78" borderId="6" xfId="0" applyNumberFormat="1" applyFont="1" applyFill="1" applyBorder="1" applyAlignment="1">
      <alignment horizontal="right" vertical="center"/>
    </xf>
    <xf numFmtId="3" fontId="46" fillId="0" borderId="8" xfId="0" applyNumberFormat="1" applyFont="1" applyFill="1" applyBorder="1" applyAlignment="1"/>
    <xf numFmtId="3" fontId="46" fillId="0" borderId="9" xfId="0" applyNumberFormat="1" applyFont="1" applyFill="1" applyBorder="1" applyAlignment="1"/>
    <xf numFmtId="3" fontId="37" fillId="0" borderId="10" xfId="0" applyNumberFormat="1" applyFont="1" applyFill="1" applyBorder="1" applyAlignment="1"/>
    <xf numFmtId="3" fontId="37" fillId="0" borderId="11" xfId="0" applyNumberFormat="1" applyFont="1" applyFill="1" applyBorder="1" applyAlignment="1"/>
    <xf numFmtId="3" fontId="46" fillId="0" borderId="10" xfId="0" applyNumberFormat="1" applyFont="1" applyFill="1" applyBorder="1" applyAlignment="1"/>
    <xf numFmtId="3" fontId="46" fillId="0" borderId="11" xfId="0" applyNumberFormat="1" applyFont="1" applyFill="1" applyBorder="1" applyAlignment="1"/>
    <xf numFmtId="3" fontId="37" fillId="0" borderId="4" xfId="0" applyNumberFormat="1" applyFont="1" applyFill="1" applyBorder="1" applyAlignment="1"/>
    <xf numFmtId="3" fontId="37" fillId="0" borderId="5" xfId="0" applyNumberFormat="1" applyFont="1" applyFill="1" applyBorder="1" applyAlignment="1"/>
    <xf numFmtId="3" fontId="37" fillId="0" borderId="12" xfId="0" applyNumberFormat="1" applyFont="1" applyFill="1" applyBorder="1" applyAlignment="1"/>
    <xf numFmtId="167" fontId="46" fillId="78" borderId="7" xfId="11051" applyNumberFormat="1" applyFont="1" applyFill="1" applyBorder="1" applyAlignment="1">
      <alignment horizontal="right"/>
    </xf>
    <xf numFmtId="3" fontId="25" fillId="78" borderId="7" xfId="0" applyNumberFormat="1" applyFont="1" applyFill="1" applyBorder="1" applyAlignment="1">
      <alignment horizontal="center"/>
    </xf>
    <xf numFmtId="0" fontId="37" fillId="0" borderId="14" xfId="0" applyNumberFormat="1" applyFont="1" applyFill="1" applyBorder="1"/>
    <xf numFmtId="3" fontId="3" fillId="0" borderId="53" xfId="0" applyNumberFormat="1" applyFont="1" applyFill="1" applyBorder="1" applyAlignment="1">
      <alignment horizontal="center"/>
    </xf>
    <xf numFmtId="3" fontId="3" fillId="0" borderId="7" xfId="0" applyNumberFormat="1" applyFont="1" applyFill="1" applyBorder="1" applyAlignment="1">
      <alignment horizontal="center"/>
    </xf>
    <xf numFmtId="3" fontId="46" fillId="0" borderId="7" xfId="0" applyNumberFormat="1" applyFont="1" applyFill="1" applyBorder="1" applyAlignment="1"/>
    <xf numFmtId="0" fontId="37" fillId="0" borderId="0" xfId="0" applyFont="1" applyFill="1" applyBorder="1" applyAlignment="1">
      <alignment horizontal="center"/>
    </xf>
    <xf numFmtId="3" fontId="46" fillId="0" borderId="13" xfId="0" applyNumberFormat="1" applyFont="1" applyFill="1" applyBorder="1" applyAlignment="1">
      <alignment horizontal="center"/>
    </xf>
    <xf numFmtId="3" fontId="37" fillId="0" borderId="14" xfId="0" applyNumberFormat="1" applyFont="1" applyFill="1" applyBorder="1" applyAlignment="1">
      <alignment horizontal="center"/>
    </xf>
    <xf numFmtId="3" fontId="46" fillId="0" borderId="7" xfId="0" applyNumberFormat="1" applyFont="1" applyFill="1" applyBorder="1" applyAlignment="1">
      <alignment horizontal="center"/>
    </xf>
    <xf numFmtId="3" fontId="46" fillId="0" borderId="14" xfId="0" applyNumberFormat="1" applyFont="1" applyFill="1" applyBorder="1" applyAlignment="1">
      <alignment horizontal="center"/>
    </xf>
    <xf numFmtId="3" fontId="46" fillId="0" borderId="15" xfId="0" applyNumberFormat="1" applyFont="1" applyFill="1" applyBorder="1" applyAlignment="1">
      <alignment horizontal="center"/>
    </xf>
    <xf numFmtId="4" fontId="46" fillId="0" borderId="12" xfId="0" applyNumberFormat="1" applyFont="1" applyFill="1" applyBorder="1" applyAlignment="1">
      <alignment horizontal="center"/>
    </xf>
    <xf numFmtId="3" fontId="46" fillId="0" borderId="8" xfId="0" applyNumberFormat="1" applyFont="1" applyFill="1" applyBorder="1" applyAlignment="1">
      <alignment horizontal="center"/>
    </xf>
    <xf numFmtId="3" fontId="37" fillId="0" borderId="10" xfId="0" applyNumberFormat="1" applyFont="1" applyFill="1" applyBorder="1" applyAlignment="1">
      <alignment horizontal="center"/>
    </xf>
    <xf numFmtId="3" fontId="46" fillId="0" borderId="10" xfId="0" applyNumberFormat="1" applyFont="1" applyFill="1" applyBorder="1" applyAlignment="1">
      <alignment horizontal="center"/>
    </xf>
    <xf numFmtId="3" fontId="46" fillId="0" borderId="4" xfId="0" applyNumberFormat="1" applyFont="1" applyFill="1" applyBorder="1" applyAlignment="1">
      <alignment horizontal="center"/>
    </xf>
    <xf numFmtId="0" fontId="25" fillId="0" borderId="54" xfId="0" applyFont="1" applyFill="1" applyBorder="1" applyAlignment="1">
      <alignment horizontal="center" vertical="center" wrapText="1"/>
    </xf>
    <xf numFmtId="3" fontId="46" fillId="78" borderId="7" xfId="0" applyNumberFormat="1" applyFont="1" applyFill="1" applyBorder="1" applyAlignment="1">
      <alignment horizontal="center"/>
    </xf>
    <xf numFmtId="3" fontId="46" fillId="78" borderId="15" xfId="0" applyNumberFormat="1" applyFont="1" applyFill="1" applyBorder="1" applyAlignment="1">
      <alignment horizontal="right"/>
    </xf>
    <xf numFmtId="3" fontId="46" fillId="78" borderId="15" xfId="1105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center"/>
    </xf>
    <xf numFmtId="3" fontId="37" fillId="0" borderId="15" xfId="0" applyNumberFormat="1" applyFont="1" applyFill="1" applyBorder="1" applyAlignment="1">
      <alignment horizontal="center"/>
    </xf>
    <xf numFmtId="0" fontId="28" fillId="0" borderId="13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/>
    </xf>
    <xf numFmtId="3" fontId="37" fillId="0" borderId="55" xfId="0" applyNumberFormat="1" applyFont="1" applyFill="1" applyBorder="1" applyAlignment="1">
      <alignment horizontal="right"/>
    </xf>
    <xf numFmtId="167" fontId="0" fillId="0" borderId="14" xfId="11051" applyNumberFormat="1" applyFont="1" applyFill="1" applyBorder="1"/>
    <xf numFmtId="167" fontId="0" fillId="0" borderId="15" xfId="11051" applyNumberFormat="1" applyFont="1" applyFill="1" applyBorder="1"/>
    <xf numFmtId="0" fontId="35" fillId="0" borderId="11" xfId="0" applyFont="1" applyFill="1" applyBorder="1" applyAlignment="1"/>
    <xf numFmtId="0" fontId="35" fillId="0" borderId="12" xfId="0" applyFont="1" applyFill="1" applyBorder="1" applyAlignment="1"/>
    <xf numFmtId="0" fontId="58" fillId="0" borderId="8" xfId="0" applyFont="1" applyBorder="1" applyAlignment="1">
      <alignment horizontal="left"/>
    </xf>
    <xf numFmtId="0" fontId="35" fillId="0" borderId="9" xfId="0" applyFont="1" applyBorder="1" applyAlignment="1"/>
    <xf numFmtId="167" fontId="0" fillId="0" borderId="11" xfId="11051" applyNumberFormat="1" applyFont="1" applyFill="1" applyBorder="1"/>
    <xf numFmtId="3" fontId="46" fillId="0" borderId="4" xfId="0" applyNumberFormat="1" applyFont="1" applyFill="1" applyBorder="1" applyAlignment="1"/>
    <xf numFmtId="3" fontId="37" fillId="0" borderId="15" xfId="0" applyNumberFormat="1" applyFont="1" applyFill="1" applyBorder="1" applyAlignment="1"/>
    <xf numFmtId="3" fontId="46" fillId="79" borderId="7" xfId="0" applyNumberFormat="1" applyFont="1" applyFill="1" applyBorder="1" applyAlignment="1">
      <alignment horizontal="right"/>
    </xf>
    <xf numFmtId="3" fontId="46" fillId="79" borderId="6" xfId="0" applyNumberFormat="1" applyFont="1" applyFill="1" applyBorder="1" applyAlignment="1">
      <alignment horizontal="right"/>
    </xf>
    <xf numFmtId="3" fontId="46" fillId="79" borderId="15" xfId="11050" applyNumberFormat="1" applyFont="1" applyFill="1" applyBorder="1" applyAlignment="1">
      <alignment horizontal="right"/>
    </xf>
    <xf numFmtId="3" fontId="46" fillId="79" borderId="7" xfId="11050" applyNumberFormat="1" applyFont="1" applyFill="1" applyBorder="1" applyAlignment="1">
      <alignment horizontal="right"/>
    </xf>
    <xf numFmtId="3" fontId="46" fillId="79" borderId="1" xfId="0" applyNumberFormat="1" applyFont="1" applyFill="1" applyBorder="1" applyAlignment="1">
      <alignment horizontal="right"/>
    </xf>
    <xf numFmtId="3" fontId="46" fillId="79" borderId="15" xfId="0" applyNumberFormat="1" applyFont="1" applyFill="1" applyBorder="1" applyAlignment="1">
      <alignment horizontal="right"/>
    </xf>
    <xf numFmtId="3" fontId="46" fillId="79" borderId="7" xfId="0" applyNumberFormat="1" applyFont="1" applyFill="1" applyBorder="1" applyAlignment="1">
      <alignment horizontal="right" vertical="center"/>
    </xf>
    <xf numFmtId="3" fontId="46" fillId="79" borderId="3" xfId="0" applyNumberFormat="1" applyFont="1" applyFill="1" applyBorder="1" applyAlignment="1">
      <alignment horizontal="right"/>
    </xf>
    <xf numFmtId="3" fontId="25" fillId="79" borderId="6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46" fillId="0" borderId="7" xfId="0" applyFont="1" applyFill="1" applyBorder="1" applyAlignment="1">
      <alignment horizontal="center"/>
    </xf>
    <xf numFmtId="3" fontId="46" fillId="78" borderId="13" xfId="0" applyNumberFormat="1" applyFont="1" applyFill="1" applyBorder="1" applyAlignment="1">
      <alignment horizontal="right"/>
    </xf>
    <xf numFmtId="0" fontId="25" fillId="0" borderId="14" xfId="0" applyFont="1" applyFill="1" applyBorder="1" applyAlignment="1">
      <alignment horizontal="center"/>
    </xf>
    <xf numFmtId="3" fontId="25" fillId="0" borderId="15" xfId="0" applyNumberFormat="1" applyFont="1" applyFill="1" applyBorder="1" applyAlignment="1">
      <alignment horizontal="center"/>
    </xf>
    <xf numFmtId="3" fontId="25" fillId="0" borderId="13" xfId="0" applyNumberFormat="1" applyFont="1" applyFill="1" applyBorder="1" applyAlignment="1">
      <alignment horizontal="center"/>
    </xf>
    <xf numFmtId="3" fontId="25" fillId="0" borderId="7" xfId="0" applyNumberFormat="1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3" fontId="3" fillId="0" borderId="10" xfId="0" applyNumberFormat="1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center"/>
    </xf>
    <xf numFmtId="3" fontId="25" fillId="78" borderId="13" xfId="0" applyNumberFormat="1" applyFont="1" applyFill="1" applyBorder="1" applyAlignment="1">
      <alignment horizontal="center"/>
    </xf>
    <xf numFmtId="3" fontId="25" fillId="78" borderId="15" xfId="0" applyNumberFormat="1" applyFont="1" applyFill="1" applyBorder="1" applyAlignment="1">
      <alignment horizontal="center"/>
    </xf>
    <xf numFmtId="3" fontId="37" fillId="0" borderId="13" xfId="0" applyNumberFormat="1" applyFont="1" applyFill="1" applyBorder="1" applyAlignment="1">
      <alignment horizontal="center"/>
    </xf>
    <xf numFmtId="3" fontId="46" fillId="78" borderId="49" xfId="0" applyNumberFormat="1" applyFont="1" applyFill="1" applyBorder="1" applyAlignment="1">
      <alignment horizontal="center"/>
    </xf>
    <xf numFmtId="3" fontId="46" fillId="78" borderId="50" xfId="0" applyNumberFormat="1" applyFont="1" applyFill="1" applyBorder="1" applyAlignment="1">
      <alignment horizontal="center"/>
    </xf>
    <xf numFmtId="3" fontId="46" fillId="78" borderId="51" xfId="0" applyNumberFormat="1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3" fontId="25" fillId="78" borderId="3" xfId="0" applyNumberFormat="1" applyFont="1" applyFill="1" applyBorder="1" applyAlignment="1">
      <alignment horizontal="center"/>
    </xf>
    <xf numFmtId="3" fontId="46" fillId="78" borderId="7" xfId="0" applyNumberFormat="1" applyFont="1" applyFill="1" applyBorder="1" applyAlignment="1">
      <alignment horizontal="center" vertical="center"/>
    </xf>
    <xf numFmtId="3" fontId="37" fillId="0" borderId="7" xfId="0" applyNumberFormat="1" applyFont="1" applyFill="1" applyBorder="1" applyAlignment="1">
      <alignment horizontal="center"/>
    </xf>
    <xf numFmtId="3" fontId="42" fillId="0" borderId="13" xfId="0" applyNumberFormat="1" applyFont="1" applyFill="1" applyBorder="1" applyAlignment="1">
      <alignment horizontal="center"/>
    </xf>
    <xf numFmtId="3" fontId="46" fillId="78" borderId="5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right"/>
    </xf>
    <xf numFmtId="0" fontId="156" fillId="0" borderId="0" xfId="0" applyFont="1" applyFill="1" applyBorder="1" applyAlignment="1">
      <alignment horizontal="right" vertical="center"/>
    </xf>
    <xf numFmtId="0" fontId="157" fillId="0" borderId="0" xfId="0" applyFont="1" applyFill="1" applyBorder="1" applyAlignment="1">
      <alignment horizontal="right" vertical="center"/>
    </xf>
    <xf numFmtId="0" fontId="50" fillId="0" borderId="0" xfId="0" applyFont="1" applyFill="1" applyAlignment="1">
      <alignment horizontal="right"/>
    </xf>
    <xf numFmtId="0" fontId="46" fillId="0" borderId="1" xfId="0" applyFont="1" applyFill="1" applyBorder="1" applyAlignment="1">
      <alignment horizontal="right"/>
    </xf>
    <xf numFmtId="0" fontId="37" fillId="0" borderId="11" xfId="0" applyNumberFormat="1" applyFont="1" applyFill="1" applyBorder="1" applyAlignment="1">
      <alignment horizontal="right"/>
    </xf>
    <xf numFmtId="167" fontId="0" fillId="0" borderId="11" xfId="11051" applyNumberFormat="1" applyFont="1" applyFill="1" applyBorder="1" applyAlignment="1">
      <alignment horizontal="right"/>
    </xf>
    <xf numFmtId="0" fontId="37" fillId="0" borderId="0" xfId="0" applyFont="1" applyFill="1" applyBorder="1" applyAlignment="1">
      <alignment horizontal="right"/>
    </xf>
    <xf numFmtId="0" fontId="44" fillId="0" borderId="0" xfId="0" applyFont="1" applyFill="1" applyBorder="1" applyAlignment="1">
      <alignment horizontal="right"/>
    </xf>
    <xf numFmtId="167" fontId="24" fillId="0" borderId="0" xfId="11051" applyNumberFormat="1" applyFont="1" applyFill="1" applyAlignment="1">
      <alignment horizontal="right"/>
    </xf>
    <xf numFmtId="216" fontId="24" fillId="0" borderId="0" xfId="0" applyNumberFormat="1" applyFont="1" applyFill="1" applyBorder="1" applyAlignment="1">
      <alignment horizontal="right"/>
    </xf>
    <xf numFmtId="3" fontId="4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0" fontId="52" fillId="0" borderId="0" xfId="0" applyFont="1" applyBorder="1" applyAlignment="1">
      <alignment horizontal="center" vertical="center"/>
    </xf>
    <xf numFmtId="0" fontId="51" fillId="2" borderId="0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4" fillId="0" borderId="10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59" fillId="0" borderId="10" xfId="0" applyFont="1" applyFill="1" applyBorder="1" applyAlignment="1">
      <alignment horizontal="left" wrapText="1"/>
    </xf>
    <xf numFmtId="0" fontId="59" fillId="0" borderId="11" xfId="0" applyFont="1" applyFill="1" applyBorder="1" applyAlignment="1">
      <alignment horizontal="left" wrapText="1"/>
    </xf>
    <xf numFmtId="0" fontId="59" fillId="0" borderId="4" xfId="0" applyFont="1" applyFill="1" applyBorder="1" applyAlignment="1">
      <alignment horizontal="left" wrapText="1"/>
    </xf>
    <xf numFmtId="0" fontId="59" fillId="0" borderId="12" xfId="0" applyFont="1" applyFill="1" applyBorder="1" applyAlignment="1">
      <alignment horizontal="left" wrapText="1"/>
    </xf>
    <xf numFmtId="16" fontId="27" fillId="0" borderId="28" xfId="0" quotePrefix="1" applyNumberFormat="1" applyFont="1" applyFill="1" applyBorder="1" applyAlignment="1">
      <alignment horizontal="center" vertical="center" wrapText="1"/>
    </xf>
    <xf numFmtId="16" fontId="27" fillId="0" borderId="12" xfId="0" quotePrefix="1" applyNumberFormat="1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17" fontId="25" fillId="0" borderId="10" xfId="0" quotePrefix="1" applyNumberFormat="1" applyFont="1" applyFill="1" applyBorder="1" applyAlignment="1">
      <alignment horizontal="center" vertical="center" wrapText="1"/>
    </xf>
    <xf numFmtId="17" fontId="25" fillId="0" borderId="0" xfId="0" quotePrefix="1" applyNumberFormat="1" applyFont="1" applyFill="1" applyBorder="1" applyAlignment="1">
      <alignment horizontal="center" vertical="center" wrapText="1"/>
    </xf>
    <xf numFmtId="17" fontId="25" fillId="0" borderId="52" xfId="0" quotePrefix="1" applyNumberFormat="1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28" fillId="0" borderId="8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45" fillId="0" borderId="8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0" fontId="45" fillId="0" borderId="12" xfId="0" applyFont="1" applyFill="1" applyBorder="1" applyAlignment="1">
      <alignment horizontal="center" vertical="center"/>
    </xf>
    <xf numFmtId="0" fontId="25" fillId="78" borderId="1" xfId="0" applyFont="1" applyFill="1" applyBorder="1" applyAlignment="1">
      <alignment horizontal="left"/>
    </xf>
    <xf numFmtId="0" fontId="25" fillId="78" borderId="6" xfId="0" applyFont="1" applyFill="1" applyBorder="1" applyAlignment="1">
      <alignment horizontal="left"/>
    </xf>
    <xf numFmtId="0" fontId="25" fillId="78" borderId="3" xfId="0" applyFont="1" applyFill="1" applyBorder="1" applyAlignment="1">
      <alignment horizontal="left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</cellXfs>
  <cellStyles count="38011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" xfId="6" builtinId="26" customBuiltin="1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66FF33"/>
      <color rgb="FF25C60A"/>
      <color rgb="FFCC0000"/>
      <color rgb="FFD8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50800</xdr:rowOff>
    </xdr:from>
    <xdr:to>
      <xdr:col>2</xdr:col>
      <xdr:colOff>3810000</xdr:colOff>
      <xdr:row>7</xdr:row>
      <xdr:rowOff>101600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1" t="15782" r="23631" b="16371"/>
        <a:stretch/>
      </xdr:blipFill>
      <xdr:spPr bwMode="auto">
        <a:xfrm>
          <a:off x="838200" y="558800"/>
          <a:ext cx="417830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10"/>
  <sheetViews>
    <sheetView showGridLines="0" tabSelected="1" view="pageBreakPreview" topLeftCell="A190" zoomScale="87" zoomScaleNormal="80" zoomScaleSheetLayoutView="87" zoomScalePageLayoutView="50" workbookViewId="0">
      <selection activeCell="AD209" sqref="AD209"/>
    </sheetView>
  </sheetViews>
  <sheetFormatPr baseColWidth="10" defaultColWidth="11.42578125" defaultRowHeight="20.100000000000001" customHeight="1"/>
  <cols>
    <col min="1" max="1" width="11.42578125" style="37"/>
    <col min="2" max="2" width="6.140625" style="109" customWidth="1"/>
    <col min="3" max="3" width="69.5703125" style="38" customWidth="1"/>
    <col min="4" max="4" width="14.28515625" style="48" hidden="1" customWidth="1"/>
    <col min="5" max="8" width="14.5703125" style="48" hidden="1" customWidth="1"/>
    <col min="9" max="9" width="14.28515625" style="48" hidden="1" customWidth="1"/>
    <col min="10" max="12" width="14.5703125" style="48" hidden="1" customWidth="1"/>
    <col min="13" max="13" width="17.5703125" style="48" hidden="1" customWidth="1"/>
    <col min="14" max="14" width="14.85546875" style="48" hidden="1" customWidth="1"/>
    <col min="15" max="15" width="18" style="48" hidden="1" customWidth="1"/>
    <col min="16" max="16" width="16.85546875" style="48" hidden="1" customWidth="1"/>
    <col min="17" max="17" width="15.7109375" style="48" hidden="1" customWidth="1"/>
    <col min="18" max="18" width="15" style="48" hidden="1" customWidth="1"/>
    <col min="19" max="19" width="16.140625" style="48" hidden="1" customWidth="1"/>
    <col min="20" max="20" width="15.28515625" style="48" hidden="1" customWidth="1"/>
    <col min="21" max="21" width="15" style="48" hidden="1" customWidth="1"/>
    <col min="22" max="22" width="0.42578125" style="48" hidden="1" customWidth="1"/>
    <col min="23" max="23" width="15.28515625" style="48" hidden="1" customWidth="1"/>
    <col min="24" max="25" width="14.85546875" style="48" hidden="1" customWidth="1"/>
    <col min="26" max="27" width="15.28515625" style="48" customWidth="1"/>
    <col min="28" max="28" width="14.85546875" style="48" customWidth="1"/>
    <col min="29" max="29" width="16.7109375" style="48" customWidth="1"/>
    <col min="30" max="32" width="15.28515625" style="48" bestFit="1" customWidth="1"/>
    <col min="33" max="33" width="14.85546875" style="48" bestFit="1" customWidth="1"/>
    <col min="34" max="36" width="15.28515625" style="48" bestFit="1" customWidth="1"/>
    <col min="37" max="38" width="15.28515625" style="48" customWidth="1"/>
    <col min="39" max="39" width="15.28515625" style="347" customWidth="1"/>
    <col min="40" max="40" width="23.7109375" style="31" customWidth="1"/>
    <col min="41" max="41" width="19.5703125" style="31" customWidth="1"/>
    <col min="42" max="42" width="16.140625" style="31" bestFit="1" customWidth="1"/>
    <col min="43" max="43" width="8.42578125" style="31" bestFit="1" customWidth="1"/>
    <col min="44" max="44" width="20.42578125" style="48" customWidth="1"/>
    <col min="45" max="45" width="22.5703125" style="48" customWidth="1"/>
    <col min="46" max="46" width="23.7109375" style="31" customWidth="1"/>
    <col min="47" max="16384" width="11.42578125" style="31"/>
  </cols>
  <sheetData>
    <row r="1" spans="1:46" ht="20.100000000000001" customHeight="1">
      <c r="A1" s="20"/>
      <c r="B1" s="83"/>
      <c r="C1" s="8"/>
      <c r="AR1" s="46"/>
      <c r="AS1" s="46"/>
    </row>
    <row r="2" spans="1:46" ht="20.100000000000001" customHeight="1">
      <c r="A2" s="20"/>
      <c r="B2" s="83"/>
      <c r="C2" s="8"/>
      <c r="AR2" s="46"/>
      <c r="AS2" s="46"/>
    </row>
    <row r="3" spans="1:46" ht="15.75" customHeight="1">
      <c r="A3" s="21"/>
      <c r="B3" s="84"/>
      <c r="C3" s="56"/>
      <c r="AR3" s="46"/>
      <c r="AS3" s="46"/>
    </row>
    <row r="4" spans="1:46" ht="18.75">
      <c r="A4" s="21"/>
      <c r="B4" s="85"/>
      <c r="C4" s="57"/>
      <c r="D4" s="361"/>
      <c r="E4" s="361"/>
      <c r="F4" s="361"/>
      <c r="G4" s="361"/>
      <c r="H4" s="361"/>
      <c r="I4" s="361"/>
      <c r="J4" s="361"/>
      <c r="K4" s="361"/>
      <c r="L4" s="110"/>
      <c r="M4" s="110"/>
      <c r="N4" s="110"/>
      <c r="O4" s="187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348"/>
      <c r="AN4" s="76"/>
      <c r="AO4" s="76"/>
      <c r="AP4" s="76"/>
      <c r="AQ4" s="76"/>
      <c r="AR4" s="46"/>
      <c r="AS4" s="46"/>
    </row>
    <row r="5" spans="1:46" ht="18.75">
      <c r="A5" s="21"/>
      <c r="B5" s="85"/>
      <c r="C5" s="57"/>
      <c r="D5" s="360"/>
      <c r="E5" s="360"/>
      <c r="F5" s="360"/>
      <c r="G5" s="360"/>
      <c r="H5" s="360"/>
      <c r="I5" s="360"/>
      <c r="J5" s="360"/>
      <c r="K5" s="360"/>
      <c r="L5" s="79"/>
      <c r="M5" s="79"/>
      <c r="N5" s="79"/>
      <c r="O5" s="188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349"/>
      <c r="AN5" s="76"/>
      <c r="AO5" s="76"/>
      <c r="AP5" s="76"/>
      <c r="AQ5" s="76"/>
      <c r="AR5" s="46"/>
      <c r="AS5" s="46"/>
    </row>
    <row r="6" spans="1:46" ht="18.75">
      <c r="A6" s="21"/>
      <c r="B6" s="85"/>
      <c r="C6" s="1"/>
      <c r="D6" s="360"/>
      <c r="E6" s="360"/>
      <c r="F6" s="360"/>
      <c r="G6" s="360"/>
      <c r="H6" s="360"/>
      <c r="I6" s="360"/>
      <c r="J6" s="360"/>
      <c r="K6" s="360"/>
      <c r="L6" s="79"/>
      <c r="M6" s="79"/>
      <c r="N6" s="79"/>
      <c r="O6" s="188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349"/>
      <c r="AN6" s="76"/>
      <c r="AO6" s="76"/>
      <c r="AP6" s="76"/>
      <c r="AQ6" s="76"/>
      <c r="AR6" s="46"/>
      <c r="AS6" s="46"/>
    </row>
    <row r="7" spans="1:46" ht="18.75">
      <c r="A7" s="21"/>
      <c r="B7" s="85"/>
      <c r="C7" s="1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350"/>
      <c r="AN7" s="76"/>
      <c r="AO7" s="76"/>
      <c r="AP7" s="76"/>
      <c r="AQ7" s="76"/>
      <c r="AR7" s="46"/>
      <c r="AS7" s="46"/>
    </row>
    <row r="8" spans="1:46" ht="20.100000000000001" customHeight="1">
      <c r="A8" s="21"/>
      <c r="B8" s="85"/>
      <c r="C8" s="1"/>
      <c r="AN8" s="77"/>
      <c r="AO8" s="77"/>
      <c r="AP8" s="77"/>
      <c r="AQ8" s="77"/>
      <c r="AR8" s="46"/>
      <c r="AS8" s="46"/>
    </row>
    <row r="9" spans="1:46" ht="30.75" customHeight="1" thickBot="1">
      <c r="A9" s="21"/>
      <c r="B9" s="86" t="s">
        <v>0</v>
      </c>
      <c r="C9" s="9"/>
      <c r="AR9" s="46"/>
      <c r="AS9" s="46"/>
    </row>
    <row r="10" spans="1:46" ht="29.25" customHeight="1" thickBot="1">
      <c r="A10" s="21"/>
      <c r="B10" s="400" t="s">
        <v>1</v>
      </c>
      <c r="C10" s="401"/>
      <c r="D10" s="362">
        <v>2021</v>
      </c>
      <c r="E10" s="363"/>
      <c r="F10" s="363"/>
      <c r="G10" s="363"/>
      <c r="H10" s="363"/>
      <c r="I10" s="363"/>
      <c r="J10" s="363"/>
      <c r="K10" s="363"/>
      <c r="L10" s="363"/>
      <c r="M10" s="363"/>
      <c r="N10" s="363"/>
      <c r="O10" s="364"/>
      <c r="P10" s="194"/>
      <c r="Q10" s="408">
        <v>2022</v>
      </c>
      <c r="R10" s="409"/>
      <c r="S10" s="409"/>
      <c r="T10" s="409"/>
      <c r="U10" s="409"/>
      <c r="V10" s="409"/>
      <c r="W10" s="409"/>
      <c r="X10" s="409"/>
      <c r="Y10" s="409"/>
      <c r="Z10" s="409"/>
      <c r="AA10" s="409"/>
      <c r="AB10" s="410"/>
      <c r="AC10" s="303"/>
      <c r="AD10" s="414">
        <v>2023</v>
      </c>
      <c r="AE10" s="415"/>
      <c r="AF10" s="415"/>
      <c r="AG10" s="415"/>
      <c r="AH10" s="415"/>
      <c r="AI10" s="415"/>
      <c r="AJ10" s="415"/>
      <c r="AK10" s="415"/>
      <c r="AL10" s="415"/>
      <c r="AM10" s="416"/>
      <c r="AN10" s="391" t="s">
        <v>16</v>
      </c>
      <c r="AO10" s="392"/>
      <c r="AP10" s="393"/>
      <c r="AQ10" s="297" t="s">
        <v>17</v>
      </c>
      <c r="AR10" s="46"/>
      <c r="AS10" s="46"/>
    </row>
    <row r="11" spans="1:46" ht="25.5" customHeight="1" thickBot="1">
      <c r="A11" s="21"/>
      <c r="B11" s="402"/>
      <c r="C11" s="403"/>
      <c r="D11" s="365"/>
      <c r="E11" s="366"/>
      <c r="F11" s="366"/>
      <c r="G11" s="366"/>
      <c r="H11" s="366"/>
      <c r="I11" s="366"/>
      <c r="J11" s="366"/>
      <c r="K11" s="366"/>
      <c r="L11" s="366"/>
      <c r="M11" s="366"/>
      <c r="N11" s="366"/>
      <c r="O11" s="367"/>
      <c r="P11" s="195"/>
      <c r="Q11" s="411"/>
      <c r="R11" s="412"/>
      <c r="S11" s="412"/>
      <c r="T11" s="412"/>
      <c r="U11" s="412"/>
      <c r="V11" s="412"/>
      <c r="W11" s="412"/>
      <c r="X11" s="412"/>
      <c r="Y11" s="412"/>
      <c r="Z11" s="412"/>
      <c r="AA11" s="412"/>
      <c r="AB11" s="413"/>
      <c r="AC11" s="304"/>
      <c r="AD11" s="417"/>
      <c r="AE11" s="418"/>
      <c r="AF11" s="418"/>
      <c r="AG11" s="418"/>
      <c r="AH11" s="418"/>
      <c r="AI11" s="418"/>
      <c r="AJ11" s="418"/>
      <c r="AK11" s="418"/>
      <c r="AL11" s="418"/>
      <c r="AM11" s="419"/>
      <c r="AN11" s="394" t="s">
        <v>129</v>
      </c>
      <c r="AO11" s="395"/>
      <c r="AP11" s="396"/>
      <c r="AQ11" s="388" t="s">
        <v>115</v>
      </c>
      <c r="AR11" s="46"/>
      <c r="AS11" s="46"/>
    </row>
    <row r="12" spans="1:46" s="32" customFormat="1" ht="21" customHeight="1" thickBot="1">
      <c r="A12" s="21"/>
      <c r="B12" s="404"/>
      <c r="C12" s="405"/>
      <c r="D12" s="157" t="s">
        <v>2</v>
      </c>
      <c r="E12" s="158" t="s">
        <v>3</v>
      </c>
      <c r="F12" s="158" t="s">
        <v>4</v>
      </c>
      <c r="G12" s="158" t="s">
        <v>5</v>
      </c>
      <c r="H12" s="158" t="s">
        <v>6</v>
      </c>
      <c r="I12" s="199" t="s">
        <v>7</v>
      </c>
      <c r="J12" s="158" t="s">
        <v>8</v>
      </c>
      <c r="K12" s="158" t="s">
        <v>9</v>
      </c>
      <c r="L12" s="158" t="s">
        <v>113</v>
      </c>
      <c r="M12" s="158" t="s">
        <v>11</v>
      </c>
      <c r="N12" s="158" t="s">
        <v>12</v>
      </c>
      <c r="O12" s="191" t="s">
        <v>13</v>
      </c>
      <c r="P12" s="60" t="s">
        <v>114</v>
      </c>
      <c r="Q12" s="157" t="s">
        <v>2</v>
      </c>
      <c r="R12" s="158" t="s">
        <v>3</v>
      </c>
      <c r="S12" s="158" t="s">
        <v>4</v>
      </c>
      <c r="T12" s="158" t="s">
        <v>5</v>
      </c>
      <c r="U12" s="158" t="s">
        <v>6</v>
      </c>
      <c r="V12" s="158" t="s">
        <v>7</v>
      </c>
      <c r="W12" s="158" t="s">
        <v>8</v>
      </c>
      <c r="X12" s="158" t="s">
        <v>9</v>
      </c>
      <c r="Y12" s="158" t="s">
        <v>113</v>
      </c>
      <c r="Z12" s="157" t="s">
        <v>11</v>
      </c>
      <c r="AA12" s="158" t="s">
        <v>12</v>
      </c>
      <c r="AB12" s="191" t="s">
        <v>13</v>
      </c>
      <c r="AC12" s="305" t="s">
        <v>117</v>
      </c>
      <c r="AD12" s="326" t="s">
        <v>2</v>
      </c>
      <c r="AE12" s="192" t="s">
        <v>116</v>
      </c>
      <c r="AF12" s="192" t="s">
        <v>4</v>
      </c>
      <c r="AG12" s="192" t="s">
        <v>5</v>
      </c>
      <c r="AH12" s="192" t="s">
        <v>6</v>
      </c>
      <c r="AI12" s="192" t="s">
        <v>7</v>
      </c>
      <c r="AJ12" s="192" t="s">
        <v>8</v>
      </c>
      <c r="AK12" s="192" t="s">
        <v>9</v>
      </c>
      <c r="AL12" s="192" t="s">
        <v>128</v>
      </c>
      <c r="AM12" s="351" t="s">
        <v>11</v>
      </c>
      <c r="AN12" s="159">
        <v>2021</v>
      </c>
      <c r="AO12" s="14">
        <v>2022</v>
      </c>
      <c r="AP12" s="14">
        <v>2023</v>
      </c>
      <c r="AQ12" s="389"/>
      <c r="AR12" s="206"/>
      <c r="AS12" s="206"/>
    </row>
    <row r="13" spans="1:46" s="32" customFormat="1" ht="21" customHeight="1">
      <c r="A13" s="21"/>
      <c r="B13" s="397" t="s">
        <v>24</v>
      </c>
      <c r="C13" s="397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6"/>
      <c r="AN13" s="29"/>
      <c r="AO13" s="29"/>
      <c r="AP13" s="29"/>
      <c r="AQ13" s="29"/>
      <c r="AR13" s="206"/>
      <c r="AS13" s="206"/>
    </row>
    <row r="14" spans="1:46" s="33" customFormat="1" ht="19.5" customHeight="1" thickBot="1">
      <c r="A14" s="22"/>
      <c r="B14" s="87" t="s">
        <v>81</v>
      </c>
      <c r="C14" s="1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118"/>
      <c r="S14" s="118"/>
      <c r="T14" s="118"/>
      <c r="U14" s="118"/>
      <c r="V14" s="118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78"/>
      <c r="AO14" s="78"/>
      <c r="AP14" s="78"/>
      <c r="AQ14" s="78"/>
      <c r="AR14" s="207"/>
      <c r="AS14" s="207"/>
    </row>
    <row r="15" spans="1:46" s="217" customFormat="1" ht="20.100000000000001" customHeight="1" thickBot="1">
      <c r="A15" s="209"/>
      <c r="B15" s="210"/>
      <c r="C15" s="211" t="s">
        <v>18</v>
      </c>
      <c r="D15" s="221">
        <v>44803.761683715114</v>
      </c>
      <c r="E15" s="212">
        <v>41744.546094132311</v>
      </c>
      <c r="F15" s="212">
        <v>47186.746066114021</v>
      </c>
      <c r="G15" s="212">
        <v>54209.013919969402</v>
      </c>
      <c r="H15" s="212">
        <v>47056.080675369398</v>
      </c>
      <c r="I15" s="212">
        <v>46679.56467798286</v>
      </c>
      <c r="J15" s="212">
        <v>44126.092718093634</v>
      </c>
      <c r="K15" s="212">
        <v>46630.815888824414</v>
      </c>
      <c r="L15" s="212">
        <v>47531.868063717993</v>
      </c>
      <c r="M15" s="212">
        <v>47514.721098816604</v>
      </c>
      <c r="N15" s="212">
        <v>50993.228030898797</v>
      </c>
      <c r="O15" s="212">
        <v>61491.839492712985</v>
      </c>
      <c r="P15" s="230">
        <v>579968.27841034764</v>
      </c>
      <c r="Q15" s="221">
        <v>51049.992072950008</v>
      </c>
      <c r="R15" s="212">
        <v>45237.263075271192</v>
      </c>
      <c r="S15" s="212">
        <v>56824.938792061024</v>
      </c>
      <c r="T15" s="212">
        <v>55292.58178483761</v>
      </c>
      <c r="U15" s="212">
        <v>63533.240742645401</v>
      </c>
      <c r="V15" s="212">
        <v>53263.768929576196</v>
      </c>
      <c r="W15" s="213">
        <v>58497.498373670387</v>
      </c>
      <c r="X15" s="213">
        <v>60460.63108030369</v>
      </c>
      <c r="Y15" s="213">
        <v>56627.709750289738</v>
      </c>
      <c r="Z15" s="213">
        <v>56546.216336705591</v>
      </c>
      <c r="AA15" s="213">
        <v>49890.354607971196</v>
      </c>
      <c r="AB15" s="260">
        <v>56240.122010968233</v>
      </c>
      <c r="AC15" s="230">
        <f>SUM(Q15:AB15)</f>
        <v>663464.31755725027</v>
      </c>
      <c r="AD15" s="213">
        <v>55245.117849033602</v>
      </c>
      <c r="AE15" s="280">
        <v>48463.834298722621</v>
      </c>
      <c r="AF15" s="213">
        <v>54041.520003077829</v>
      </c>
      <c r="AG15" s="280">
        <v>47183.89705790361</v>
      </c>
      <c r="AH15" s="280">
        <v>46137.362364684006</v>
      </c>
      <c r="AI15" s="280">
        <v>44081.420425378186</v>
      </c>
      <c r="AJ15" s="280">
        <v>41722.029964804191</v>
      </c>
      <c r="AK15" s="280">
        <v>40953.594598802403</v>
      </c>
      <c r="AL15" s="280">
        <v>36208.89324353719</v>
      </c>
      <c r="AM15" s="280">
        <v>38593.836891781611</v>
      </c>
      <c r="AN15" s="281">
        <v>467483.21088673582</v>
      </c>
      <c r="AO15" s="281">
        <v>557333.84093831084</v>
      </c>
      <c r="AP15" s="214">
        <v>452631.50669772516</v>
      </c>
      <c r="AQ15" s="324">
        <v>-18.78628688046502</v>
      </c>
      <c r="AR15" s="215"/>
      <c r="AS15" s="215"/>
      <c r="AT15" s="216"/>
    </row>
    <row r="16" spans="1:46" s="33" customFormat="1" ht="20.100000000000001" customHeight="1">
      <c r="A16" s="22"/>
      <c r="B16" s="88" t="s">
        <v>79</v>
      </c>
      <c r="C16" s="2"/>
      <c r="D16" s="243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250"/>
      <c r="Q16" s="243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244"/>
      <c r="AC16" s="250"/>
      <c r="AD16" s="66"/>
      <c r="AE16" s="250"/>
      <c r="AF16" s="66"/>
      <c r="AG16" s="250"/>
      <c r="AH16" s="250"/>
      <c r="AI16" s="250"/>
      <c r="AJ16" s="250"/>
      <c r="AK16" s="250"/>
      <c r="AL16" s="250"/>
      <c r="AM16" s="250"/>
      <c r="AN16" s="328"/>
      <c r="AO16" s="328"/>
      <c r="AP16" s="163"/>
      <c r="AQ16" s="163"/>
      <c r="AR16" s="208"/>
      <c r="AS16" s="208"/>
      <c r="AT16" s="111"/>
    </row>
    <row r="17" spans="1:46" ht="20.100000000000001" customHeight="1" thickBot="1">
      <c r="A17" s="21"/>
      <c r="B17" s="406" t="s">
        <v>10</v>
      </c>
      <c r="C17" s="407"/>
      <c r="D17" s="245">
        <v>40780.550845992111</v>
      </c>
      <c r="E17" s="25">
        <v>36674.016314741712</v>
      </c>
      <c r="F17" s="25">
        <v>42209.438420370025</v>
      </c>
      <c r="G17" s="25">
        <v>49252.50375756</v>
      </c>
      <c r="H17" s="25">
        <v>41096.93773587</v>
      </c>
      <c r="I17" s="25">
        <v>41873.111540127262</v>
      </c>
      <c r="J17" s="25">
        <v>40495.136912170034</v>
      </c>
      <c r="K17" s="25">
        <v>42227.945025950015</v>
      </c>
      <c r="L17" s="25">
        <v>42922.006387959991</v>
      </c>
      <c r="M17" s="25">
        <v>42591.317056170003</v>
      </c>
      <c r="N17" s="25">
        <v>46712.575146389994</v>
      </c>
      <c r="O17" s="25">
        <v>56496.812260139981</v>
      </c>
      <c r="P17" s="26">
        <v>523332.35140344116</v>
      </c>
      <c r="Q17" s="245">
        <v>46786.818552190009</v>
      </c>
      <c r="R17" s="25">
        <v>40990.651080249991</v>
      </c>
      <c r="S17" s="25">
        <v>51636.607410529825</v>
      </c>
      <c r="T17" s="25">
        <v>50248.974394780009</v>
      </c>
      <c r="U17" s="25">
        <v>56751.06871593</v>
      </c>
      <c r="V17" s="25">
        <v>47902.352543329995</v>
      </c>
      <c r="W17" s="25">
        <v>52694.696967082185</v>
      </c>
      <c r="X17" s="25">
        <v>53005.123775535088</v>
      </c>
      <c r="Y17" s="25">
        <v>51341.269852652935</v>
      </c>
      <c r="Z17" s="25">
        <v>50831.44388323999</v>
      </c>
      <c r="AA17" s="25">
        <v>43839.875638179998</v>
      </c>
      <c r="AB17" s="246">
        <v>50838.578715340031</v>
      </c>
      <c r="AC17" s="26">
        <f>SUM(Q17:AB17)</f>
        <v>596867.46152904001</v>
      </c>
      <c r="AD17" s="25">
        <v>49319.656456730001</v>
      </c>
      <c r="AE17" s="26">
        <v>43650.222850680017</v>
      </c>
      <c r="AF17" s="25">
        <v>48781.635149320027</v>
      </c>
      <c r="AG17" s="26">
        <v>43602.307214850007</v>
      </c>
      <c r="AH17" s="26">
        <v>42689.579989990008</v>
      </c>
      <c r="AI17" s="26">
        <v>40347.044064749985</v>
      </c>
      <c r="AJ17" s="26">
        <v>38272.524614879992</v>
      </c>
      <c r="AK17" s="26">
        <v>38341.630995580002</v>
      </c>
      <c r="AL17" s="26">
        <v>33183.43167944999</v>
      </c>
      <c r="AM17" s="26">
        <v>36036.195548470016</v>
      </c>
      <c r="AN17" s="329">
        <v>420122.96399691119</v>
      </c>
      <c r="AO17" s="329">
        <v>502189.00717552</v>
      </c>
      <c r="AP17" s="166">
        <v>414224.2285647</v>
      </c>
      <c r="AQ17" s="325">
        <v>-17.516269244036931</v>
      </c>
      <c r="AR17" s="208"/>
      <c r="AS17" s="208"/>
      <c r="AT17" s="111"/>
    </row>
    <row r="18" spans="1:46" ht="18.75" customHeight="1">
      <c r="A18" s="21"/>
      <c r="B18" s="89"/>
      <c r="C18" s="4" t="s">
        <v>20</v>
      </c>
      <c r="D18" s="122">
        <v>385.1822184021197</v>
      </c>
      <c r="E18" s="15">
        <v>535.04416620170798</v>
      </c>
      <c r="F18" s="15">
        <v>33.105874030000003</v>
      </c>
      <c r="G18" s="15">
        <v>41.158982129999998</v>
      </c>
      <c r="H18" s="15">
        <v>320.5243853099999</v>
      </c>
      <c r="I18" s="15">
        <v>283.08981565644399</v>
      </c>
      <c r="J18" s="15">
        <v>35.777192560000003</v>
      </c>
      <c r="K18" s="15">
        <v>133.53170036</v>
      </c>
      <c r="L18" s="15">
        <v>63.220511510000001</v>
      </c>
      <c r="M18" s="15">
        <v>109.43066329</v>
      </c>
      <c r="N18" s="15">
        <v>152.70725718000003</v>
      </c>
      <c r="O18" s="15">
        <v>608.6993831399999</v>
      </c>
      <c r="P18" s="143">
        <v>2701.4721497702717</v>
      </c>
      <c r="Q18" s="122">
        <v>180.17969166</v>
      </c>
      <c r="R18" s="15">
        <v>133.54739692999999</v>
      </c>
      <c r="S18" s="15">
        <v>150.2341197998276</v>
      </c>
      <c r="T18" s="15">
        <v>653.86547905999987</v>
      </c>
      <c r="U18" s="15">
        <v>51.816008430000011</v>
      </c>
      <c r="V18" s="15">
        <v>50.07042177999999</v>
      </c>
      <c r="W18" s="15">
        <v>1246.35460255</v>
      </c>
      <c r="X18" s="15">
        <v>136.14713058000001</v>
      </c>
      <c r="Y18" s="15">
        <v>257.08031836292781</v>
      </c>
      <c r="Z18" s="15">
        <v>88.882046160000002</v>
      </c>
      <c r="AA18" s="15">
        <v>35.777088710000001</v>
      </c>
      <c r="AB18" s="117">
        <v>443.17330124</v>
      </c>
      <c r="AC18" s="143">
        <f t="shared" ref="AC18:AC78" si="0">SUM(Q18:AB18)</f>
        <v>3427.1276052627554</v>
      </c>
      <c r="AD18" s="15">
        <v>30.416331600015255</v>
      </c>
      <c r="AE18" s="143">
        <v>44.052366110000008</v>
      </c>
      <c r="AF18" s="15">
        <v>39.94046436</v>
      </c>
      <c r="AG18" s="143">
        <v>48.209765830000002</v>
      </c>
      <c r="AH18" s="143">
        <v>314.75710439999995</v>
      </c>
      <c r="AI18" s="143">
        <v>554.93338412000003</v>
      </c>
      <c r="AJ18" s="143">
        <v>36.124952549999996</v>
      </c>
      <c r="AK18" s="143">
        <v>294.6170501499999</v>
      </c>
      <c r="AL18" s="143">
        <v>141.45800112000001</v>
      </c>
      <c r="AM18" s="143">
        <v>131.94337291000002</v>
      </c>
      <c r="AN18" s="197">
        <v>1940.0655094502717</v>
      </c>
      <c r="AO18" s="197">
        <v>2948.1772153127554</v>
      </c>
      <c r="AP18" s="164">
        <v>1636.4527931500152</v>
      </c>
      <c r="AQ18" s="164">
        <v>-44.492726398863603</v>
      </c>
      <c r="AR18" s="208"/>
      <c r="AS18" s="208"/>
      <c r="AT18" s="111"/>
    </row>
    <row r="19" spans="1:46" ht="20.100000000000001" customHeight="1">
      <c r="A19" s="21"/>
      <c r="B19" s="90"/>
      <c r="C19" s="5" t="s">
        <v>107</v>
      </c>
      <c r="D19" s="122">
        <v>1799.84153072</v>
      </c>
      <c r="E19" s="15">
        <v>1234.7158236799999</v>
      </c>
      <c r="F19" s="15">
        <v>709.38311665000003</v>
      </c>
      <c r="G19" s="15">
        <v>362.93414582999998</v>
      </c>
      <c r="H19" s="15">
        <v>371.36940205999997</v>
      </c>
      <c r="I19" s="15">
        <v>361.67143056999998</v>
      </c>
      <c r="J19" s="15">
        <v>348.33812872000004</v>
      </c>
      <c r="K19" s="15">
        <v>355.52428702999998</v>
      </c>
      <c r="L19" s="15">
        <v>382.62455169999998</v>
      </c>
      <c r="M19" s="15">
        <v>398.05435221999994</v>
      </c>
      <c r="N19" s="15">
        <v>394.97753263999999</v>
      </c>
      <c r="O19" s="15">
        <v>630.02847702999998</v>
      </c>
      <c r="P19" s="143">
        <v>7349.4627788499984</v>
      </c>
      <c r="Q19" s="122">
        <v>350.93433912</v>
      </c>
      <c r="R19" s="15">
        <v>319.07535032999999</v>
      </c>
      <c r="S19" s="15">
        <v>693.43465949999995</v>
      </c>
      <c r="T19" s="15">
        <v>335.17329871000004</v>
      </c>
      <c r="U19" s="15">
        <v>746.77712604999999</v>
      </c>
      <c r="V19" s="15">
        <v>352.21384456000004</v>
      </c>
      <c r="W19" s="15">
        <v>353.52168294000001</v>
      </c>
      <c r="X19" s="15">
        <v>356.43610959</v>
      </c>
      <c r="Y19" s="15">
        <v>358.81368300999998</v>
      </c>
      <c r="Z19" s="15">
        <v>602.99085717999992</v>
      </c>
      <c r="AA19" s="15">
        <v>369.67330886999997</v>
      </c>
      <c r="AB19" s="117">
        <v>346.01385364999999</v>
      </c>
      <c r="AC19" s="143">
        <f t="shared" si="0"/>
        <v>5185.0581135099992</v>
      </c>
      <c r="AD19" s="15">
        <v>999.21283253000001</v>
      </c>
      <c r="AE19" s="143">
        <v>1231.6012701100001</v>
      </c>
      <c r="AF19" s="15">
        <v>1421.55158349</v>
      </c>
      <c r="AG19" s="143">
        <v>351.16819659000004</v>
      </c>
      <c r="AH19" s="143">
        <v>178.56958127000001</v>
      </c>
      <c r="AI19" s="143">
        <v>101.14484778999999</v>
      </c>
      <c r="AJ19" s="143">
        <v>106.75537668</v>
      </c>
      <c r="AK19" s="143">
        <v>67.820867519999993</v>
      </c>
      <c r="AL19" s="143">
        <v>65.918990820000005</v>
      </c>
      <c r="AM19" s="143">
        <v>67.225415819999995</v>
      </c>
      <c r="AN19" s="197">
        <v>6324.4567691799984</v>
      </c>
      <c r="AO19" s="197">
        <v>4469.3709509899991</v>
      </c>
      <c r="AP19" s="164">
        <v>4590.9689626200006</v>
      </c>
      <c r="AQ19" s="164">
        <v>2.7206963343032964</v>
      </c>
      <c r="AR19" s="208"/>
      <c r="AS19" s="208"/>
      <c r="AT19" s="111"/>
    </row>
    <row r="20" spans="1:46" ht="20.100000000000001" customHeight="1">
      <c r="A20" s="21"/>
      <c r="B20" s="90"/>
      <c r="C20" s="123" t="s">
        <v>21</v>
      </c>
      <c r="D20" s="122">
        <v>0</v>
      </c>
      <c r="E20" s="15">
        <v>0</v>
      </c>
      <c r="F20" s="15">
        <v>0</v>
      </c>
      <c r="G20" s="15">
        <v>1.6559200000000001</v>
      </c>
      <c r="H20" s="15">
        <v>0.23665</v>
      </c>
      <c r="I20" s="15">
        <v>7.0000000108249996</v>
      </c>
      <c r="J20" s="15">
        <v>0</v>
      </c>
      <c r="K20" s="15">
        <v>0</v>
      </c>
      <c r="L20" s="15">
        <v>0.85298419999999997</v>
      </c>
      <c r="M20" s="15">
        <v>1.4100255499969481</v>
      </c>
      <c r="N20" s="15">
        <v>0.33206179999999996</v>
      </c>
      <c r="O20" s="15">
        <v>0</v>
      </c>
      <c r="P20" s="143">
        <v>11.487641560821949</v>
      </c>
      <c r="Q20" s="122">
        <v>5.3752599999999999</v>
      </c>
      <c r="R20" s="15">
        <v>0</v>
      </c>
      <c r="S20" s="15">
        <v>0.59440499999999996</v>
      </c>
      <c r="T20" s="15">
        <v>0</v>
      </c>
      <c r="U20" s="15">
        <v>0.25</v>
      </c>
      <c r="V20" s="15">
        <v>0</v>
      </c>
      <c r="W20" s="15">
        <v>1.0023391522</v>
      </c>
      <c r="X20" s="15">
        <v>1.36850736E-5</v>
      </c>
      <c r="Y20" s="15">
        <v>1.4361360000000001</v>
      </c>
      <c r="Z20" s="15">
        <v>0</v>
      </c>
      <c r="AA20" s="15">
        <v>0</v>
      </c>
      <c r="AB20" s="117">
        <v>0</v>
      </c>
      <c r="AC20" s="143">
        <f t="shared" si="0"/>
        <v>8.6581538372736002</v>
      </c>
      <c r="AD20" s="15">
        <v>0</v>
      </c>
      <c r="AE20" s="143">
        <v>0.60456500000000002</v>
      </c>
      <c r="AF20" s="15">
        <v>0.60672749999999998</v>
      </c>
      <c r="AG20" s="143">
        <v>0</v>
      </c>
      <c r="AH20" s="143">
        <v>0</v>
      </c>
      <c r="AI20" s="143">
        <v>0</v>
      </c>
      <c r="AJ20" s="143">
        <v>0</v>
      </c>
      <c r="AK20" s="143">
        <v>2.7</v>
      </c>
      <c r="AL20" s="143">
        <v>0.71499999999999997</v>
      </c>
      <c r="AM20" s="143">
        <v>0</v>
      </c>
      <c r="AN20" s="197">
        <v>11.155579760821949</v>
      </c>
      <c r="AO20" s="197">
        <v>8.6581538372736002</v>
      </c>
      <c r="AP20" s="164">
        <v>4.6262924999999999</v>
      </c>
      <c r="AQ20" s="164">
        <v>-46.567217596854448</v>
      </c>
      <c r="AR20" s="208"/>
      <c r="AS20" s="208"/>
      <c r="AT20" s="111"/>
    </row>
    <row r="21" spans="1:46" ht="20.100000000000001" customHeight="1">
      <c r="A21" s="21"/>
      <c r="B21" s="90"/>
      <c r="C21" s="5" t="s">
        <v>112</v>
      </c>
      <c r="D21" s="122">
        <v>2942.4481916600007</v>
      </c>
      <c r="E21" s="15">
        <v>2652.3667559</v>
      </c>
      <c r="F21" s="15">
        <v>3074.5769924300002</v>
      </c>
      <c r="G21" s="15">
        <v>5669.4091752799995</v>
      </c>
      <c r="H21" s="15">
        <v>3696.0974627799997</v>
      </c>
      <c r="I21" s="15">
        <v>2830.5396448000001</v>
      </c>
      <c r="J21" s="15">
        <v>3343.1824156799998</v>
      </c>
      <c r="K21" s="15">
        <v>2918.3500443499997</v>
      </c>
      <c r="L21" s="15">
        <v>2808.0441299900003</v>
      </c>
      <c r="M21" s="15">
        <v>2986.2018284700002</v>
      </c>
      <c r="N21" s="15">
        <v>2864.5914721200002</v>
      </c>
      <c r="O21" s="15">
        <v>3875.6569838300002</v>
      </c>
      <c r="P21" s="143">
        <v>39661.465097289998</v>
      </c>
      <c r="Q21" s="122">
        <v>4321.6404434100004</v>
      </c>
      <c r="R21" s="15">
        <v>2853.6603190599999</v>
      </c>
      <c r="S21" s="15">
        <v>3672.1735965600001</v>
      </c>
      <c r="T21" s="15">
        <v>5534.2135773</v>
      </c>
      <c r="U21" s="15">
        <v>5047.4408057500004</v>
      </c>
      <c r="V21" s="15">
        <v>3188.3842142200006</v>
      </c>
      <c r="W21" s="15">
        <v>3367.5360100299995</v>
      </c>
      <c r="X21" s="15">
        <v>3700.9876630600011</v>
      </c>
      <c r="Y21" s="15">
        <v>2924.3270856300005</v>
      </c>
      <c r="Z21" s="15">
        <v>3056.5906596</v>
      </c>
      <c r="AA21" s="15">
        <v>2679.6250691399996</v>
      </c>
      <c r="AB21" s="117">
        <v>3065.1413374100002</v>
      </c>
      <c r="AC21" s="143">
        <f t="shared" si="0"/>
        <v>43411.720781169999</v>
      </c>
      <c r="AD21" s="15">
        <v>4316.7567974999993</v>
      </c>
      <c r="AE21" s="143">
        <v>2862.5365531000011</v>
      </c>
      <c r="AF21" s="15">
        <v>3378.1950346099998</v>
      </c>
      <c r="AG21" s="143">
        <v>4322.4759936700002</v>
      </c>
      <c r="AH21" s="143">
        <v>5283.6782144099989</v>
      </c>
      <c r="AI21" s="143">
        <v>3345.1398314099997</v>
      </c>
      <c r="AJ21" s="143">
        <v>3796.650443640001</v>
      </c>
      <c r="AK21" s="143">
        <v>3333.8738056400002</v>
      </c>
      <c r="AL21" s="143">
        <v>2878.4054901300001</v>
      </c>
      <c r="AM21" s="143">
        <v>3426.8047798699995</v>
      </c>
      <c r="AN21" s="197">
        <v>32921.216641339997</v>
      </c>
      <c r="AO21" s="197">
        <v>37666.95437462</v>
      </c>
      <c r="AP21" s="164">
        <v>36944.516943980001</v>
      </c>
      <c r="AQ21" s="164">
        <v>-1.9179608296835848</v>
      </c>
      <c r="AR21" s="208"/>
      <c r="AS21" s="208"/>
      <c r="AT21" s="111"/>
    </row>
    <row r="22" spans="1:46" ht="20.100000000000001" customHeight="1">
      <c r="A22" s="21"/>
      <c r="B22" s="90"/>
      <c r="C22" s="5" t="s">
        <v>22</v>
      </c>
      <c r="D22" s="122">
        <v>2883.0199999999995</v>
      </c>
      <c r="E22" s="15">
        <v>2900.4700000000003</v>
      </c>
      <c r="F22" s="15">
        <v>3478.0400000000009</v>
      </c>
      <c r="G22" s="15">
        <v>2571.1499999999996</v>
      </c>
      <c r="H22" s="15">
        <v>2315.04</v>
      </c>
      <c r="I22" s="15">
        <v>2106.64</v>
      </c>
      <c r="J22" s="15">
        <v>2242.41</v>
      </c>
      <c r="K22" s="15">
        <v>2344.8000000000002</v>
      </c>
      <c r="L22" s="15">
        <v>2762.42</v>
      </c>
      <c r="M22" s="15">
        <v>2443.7799999999997</v>
      </c>
      <c r="N22" s="15">
        <v>2241.7800000000002</v>
      </c>
      <c r="O22" s="15">
        <v>3121.04</v>
      </c>
      <c r="P22" s="143">
        <v>31410.589999999997</v>
      </c>
      <c r="Q22" s="122">
        <v>2807.47</v>
      </c>
      <c r="R22" s="15">
        <v>2586.5500000000002</v>
      </c>
      <c r="S22" s="15">
        <v>2924.7899999999995</v>
      </c>
      <c r="T22" s="15">
        <v>2513.1999999999998</v>
      </c>
      <c r="U22" s="15">
        <v>2494.34</v>
      </c>
      <c r="V22" s="15">
        <v>1319.3698212699999</v>
      </c>
      <c r="W22" s="15">
        <v>2764.54</v>
      </c>
      <c r="X22" s="15">
        <v>2894.81</v>
      </c>
      <c r="Y22" s="15">
        <v>2653.38</v>
      </c>
      <c r="Z22" s="15">
        <v>2680.7799999999997</v>
      </c>
      <c r="AA22" s="15">
        <v>2473.3599999999997</v>
      </c>
      <c r="AB22" s="117">
        <v>2840.99</v>
      </c>
      <c r="AC22" s="143">
        <f t="shared" si="0"/>
        <v>30953.579821270003</v>
      </c>
      <c r="AD22" s="15">
        <v>3355.53</v>
      </c>
      <c r="AE22" s="143">
        <v>2941.14</v>
      </c>
      <c r="AF22" s="15">
        <v>2301.23</v>
      </c>
      <c r="AG22" s="143">
        <v>2011.35</v>
      </c>
      <c r="AH22" s="143">
        <v>1977.33</v>
      </c>
      <c r="AI22" s="143">
        <v>3830.9999999999995</v>
      </c>
      <c r="AJ22" s="143">
        <v>3222.8900000000003</v>
      </c>
      <c r="AK22" s="143">
        <v>3414.17</v>
      </c>
      <c r="AL22" s="143">
        <v>2819.47</v>
      </c>
      <c r="AM22" s="143">
        <v>2779.9700000000003</v>
      </c>
      <c r="AN22" s="197">
        <v>26047.769999999997</v>
      </c>
      <c r="AO22" s="197">
        <v>25639.229821270001</v>
      </c>
      <c r="AP22" s="164">
        <v>28654.080000000002</v>
      </c>
      <c r="AQ22" s="164">
        <v>11.758739243520179</v>
      </c>
      <c r="AR22" s="208"/>
      <c r="AS22" s="208"/>
      <c r="AT22" s="111"/>
    </row>
    <row r="23" spans="1:46" ht="20.100000000000001" customHeight="1">
      <c r="A23" s="21"/>
      <c r="B23" s="90"/>
      <c r="C23" s="5" t="s">
        <v>23</v>
      </c>
      <c r="D23" s="122">
        <v>14955.084860509989</v>
      </c>
      <c r="E23" s="15">
        <v>13766.489071740001</v>
      </c>
      <c r="F23" s="15">
        <v>17105.655560840005</v>
      </c>
      <c r="G23" s="15">
        <v>19782.693632300008</v>
      </c>
      <c r="H23" s="15">
        <v>16749.35097214999</v>
      </c>
      <c r="I23" s="15">
        <v>17376.251933819989</v>
      </c>
      <c r="J23" s="15">
        <v>16503.634278140024</v>
      </c>
      <c r="K23" s="15">
        <v>17889.741425380016</v>
      </c>
      <c r="L23" s="15">
        <v>20057.24120213999</v>
      </c>
      <c r="M23" s="15">
        <v>17262.72990458001</v>
      </c>
      <c r="N23" s="15">
        <v>20587.090147729996</v>
      </c>
      <c r="O23" s="15">
        <v>23357.461355479973</v>
      </c>
      <c r="P23" s="143">
        <v>215393.42434481002</v>
      </c>
      <c r="Q23" s="122">
        <v>19665.285494880012</v>
      </c>
      <c r="R23" s="15">
        <v>16913.439543939985</v>
      </c>
      <c r="S23" s="15">
        <v>20640.401616409992</v>
      </c>
      <c r="T23" s="15">
        <v>19303.533160350027</v>
      </c>
      <c r="U23" s="15">
        <v>22956.781742340008</v>
      </c>
      <c r="V23" s="15">
        <v>19505.037437539992</v>
      </c>
      <c r="W23" s="15">
        <v>22656.030040949991</v>
      </c>
      <c r="X23" s="15">
        <v>22002.406357540025</v>
      </c>
      <c r="Y23" s="15">
        <v>21138.151188980009</v>
      </c>
      <c r="Z23" s="15">
        <v>20349.523475029982</v>
      </c>
      <c r="AA23" s="15">
        <v>17851.321521179994</v>
      </c>
      <c r="AB23" s="117">
        <v>20698.164387820034</v>
      </c>
      <c r="AC23" s="143">
        <f t="shared" si="0"/>
        <v>243680.07596696002</v>
      </c>
      <c r="AD23" s="15">
        <v>19669.602522269979</v>
      </c>
      <c r="AE23" s="143">
        <v>17784.988152330003</v>
      </c>
      <c r="AF23" s="15">
        <v>19419.84465740003</v>
      </c>
      <c r="AG23" s="143">
        <v>17429.636550450006</v>
      </c>
      <c r="AH23" s="143">
        <v>15725.32312125</v>
      </c>
      <c r="AI23" s="143">
        <v>12989.42226725</v>
      </c>
      <c r="AJ23" s="143">
        <v>13218.433862309999</v>
      </c>
      <c r="AK23" s="143">
        <v>13428.359165289987</v>
      </c>
      <c r="AL23" s="143">
        <v>11551.280580679992</v>
      </c>
      <c r="AM23" s="143">
        <v>12887.936586210009</v>
      </c>
      <c r="AN23" s="197">
        <v>171448.87284160004</v>
      </c>
      <c r="AO23" s="197">
        <v>205130.59005796001</v>
      </c>
      <c r="AP23" s="164">
        <v>154104.82746544003</v>
      </c>
      <c r="AQ23" s="164">
        <v>-24.874770056529627</v>
      </c>
      <c r="AR23" s="208"/>
      <c r="AS23" s="208"/>
      <c r="AT23" s="111"/>
    </row>
    <row r="24" spans="1:46" ht="20.100000000000001" customHeight="1">
      <c r="A24" s="21"/>
      <c r="B24" s="90"/>
      <c r="C24" s="5" t="s">
        <v>108</v>
      </c>
      <c r="D24" s="122">
        <v>11771.261758160004</v>
      </c>
      <c r="E24" s="15">
        <v>10834.604849219997</v>
      </c>
      <c r="F24" s="15">
        <v>13060.764351520002</v>
      </c>
      <c r="G24" s="15">
        <v>14669.663410359994</v>
      </c>
      <c r="H24" s="15">
        <v>12386.014455850003</v>
      </c>
      <c r="I24" s="15">
        <v>12907.177228490003</v>
      </c>
      <c r="J24" s="15">
        <v>12730.364606410007</v>
      </c>
      <c r="K24" s="15">
        <v>12583.797751269996</v>
      </c>
      <c r="L24" s="15">
        <v>11237.122007929998</v>
      </c>
      <c r="M24" s="15">
        <v>14197.044337259993</v>
      </c>
      <c r="N24" s="15">
        <v>13869.770059670002</v>
      </c>
      <c r="O24" s="15">
        <v>17643.609908150007</v>
      </c>
      <c r="P24" s="143">
        <v>157891.19472429002</v>
      </c>
      <c r="Q24" s="122">
        <v>13773.850330329997</v>
      </c>
      <c r="R24" s="15">
        <v>13173.012244840002</v>
      </c>
      <c r="S24" s="15">
        <v>16938.376027779996</v>
      </c>
      <c r="T24" s="15">
        <v>16496.860642579984</v>
      </c>
      <c r="U24" s="15">
        <v>17574.086803569997</v>
      </c>
      <c r="V24" s="15">
        <v>14862.369570980001</v>
      </c>
      <c r="W24" s="15">
        <v>14478.126817169999</v>
      </c>
      <c r="X24" s="15">
        <v>15905.992942899997</v>
      </c>
      <c r="Y24" s="15">
        <v>16451.730743609998</v>
      </c>
      <c r="Z24" s="15">
        <v>16161.394293060013</v>
      </c>
      <c r="AA24" s="15">
        <v>14777.71938069</v>
      </c>
      <c r="AB24" s="117">
        <v>17180.002639059996</v>
      </c>
      <c r="AC24" s="143">
        <f t="shared" si="0"/>
        <v>187773.52243656997</v>
      </c>
      <c r="AD24" s="15">
        <v>15557.031701650008</v>
      </c>
      <c r="AE24" s="143">
        <v>13063.462475020007</v>
      </c>
      <c r="AF24" s="15">
        <v>16459.684210170002</v>
      </c>
      <c r="AG24" s="143">
        <v>15171.019491449995</v>
      </c>
      <c r="AH24" s="143">
        <v>14766.021010320012</v>
      </c>
      <c r="AI24" s="143">
        <v>16593.708380619992</v>
      </c>
      <c r="AJ24" s="143">
        <v>14514.517927419995</v>
      </c>
      <c r="AK24" s="143">
        <v>14029.638171490013</v>
      </c>
      <c r="AL24" s="143">
        <v>13133.56532129</v>
      </c>
      <c r="AM24" s="143">
        <v>13397.517889559997</v>
      </c>
      <c r="AN24" s="197">
        <v>126377.81475647</v>
      </c>
      <c r="AO24" s="197">
        <v>155815.80041681998</v>
      </c>
      <c r="AP24" s="164">
        <v>146686.16657899</v>
      </c>
      <c r="AQ24" s="164">
        <v>-5.85924778707132</v>
      </c>
      <c r="AR24" s="208"/>
      <c r="AS24" s="208"/>
      <c r="AT24" s="111"/>
    </row>
    <row r="25" spans="1:46" ht="20.100000000000001" customHeight="1">
      <c r="A25" s="21"/>
      <c r="B25" s="90"/>
      <c r="C25" s="5" t="s">
        <v>111</v>
      </c>
      <c r="D25" s="122">
        <v>53.919928359999993</v>
      </c>
      <c r="E25" s="15">
        <v>66.823504779999993</v>
      </c>
      <c r="F25" s="15">
        <v>57.469824659999993</v>
      </c>
      <c r="G25" s="15">
        <v>57.439822800000002</v>
      </c>
      <c r="H25" s="15">
        <v>58.202313820000001</v>
      </c>
      <c r="I25" s="15">
        <v>61.928970280000001</v>
      </c>
      <c r="J25" s="15">
        <v>67.068388260000006</v>
      </c>
      <c r="K25" s="15">
        <v>71.718227539999987</v>
      </c>
      <c r="L25" s="15">
        <v>71.183564439999998</v>
      </c>
      <c r="M25" s="15">
        <v>93.256986639999965</v>
      </c>
      <c r="N25" s="15">
        <v>96.121035599999999</v>
      </c>
      <c r="O25" s="15">
        <v>96.249600619999967</v>
      </c>
      <c r="P25" s="143">
        <v>851.38216779999993</v>
      </c>
      <c r="Q25" s="122">
        <v>79.588585539999997</v>
      </c>
      <c r="R25" s="15">
        <v>66.488151319999986</v>
      </c>
      <c r="S25" s="15">
        <v>81.961410360000002</v>
      </c>
      <c r="T25" s="15">
        <v>67.316760939999995</v>
      </c>
      <c r="U25" s="15">
        <v>79.867336079999987</v>
      </c>
      <c r="V25" s="15">
        <v>91.386339429999992</v>
      </c>
      <c r="W25" s="15">
        <v>72.248271399999993</v>
      </c>
      <c r="X25" s="15">
        <v>80.11273331999999</v>
      </c>
      <c r="Y25" s="15">
        <v>90.878093140000061</v>
      </c>
      <c r="Z25" s="15">
        <v>94.045757159999994</v>
      </c>
      <c r="AA25" s="15">
        <v>104.84990721000003</v>
      </c>
      <c r="AB25" s="117">
        <v>106.46647033000001</v>
      </c>
      <c r="AC25" s="143">
        <f t="shared" si="0"/>
        <v>1015.2098162299999</v>
      </c>
      <c r="AD25" s="15">
        <v>77.137904649999996</v>
      </c>
      <c r="AE25" s="143">
        <v>79.577200539999978</v>
      </c>
      <c r="AF25" s="15">
        <v>105.96717394000001</v>
      </c>
      <c r="AG25" s="143">
        <v>96.75769747999999</v>
      </c>
      <c r="AH25" s="143">
        <v>116.54033105999999</v>
      </c>
      <c r="AI25" s="143">
        <v>81.64190277000003</v>
      </c>
      <c r="AJ25" s="143">
        <v>92.000440450000042</v>
      </c>
      <c r="AK25" s="143">
        <v>89.768627609999996</v>
      </c>
      <c r="AL25" s="143">
        <v>89.967175050000009</v>
      </c>
      <c r="AM25" s="143">
        <v>207.32869701000007</v>
      </c>
      <c r="AN25" s="197">
        <v>659.01153157999988</v>
      </c>
      <c r="AO25" s="197">
        <v>803.89343868999993</v>
      </c>
      <c r="AP25" s="164">
        <v>1036.6871505600002</v>
      </c>
      <c r="AQ25" s="164">
        <v>28.958279874675142</v>
      </c>
      <c r="AR25" s="208"/>
      <c r="AS25" s="208"/>
      <c r="AT25" s="111"/>
    </row>
    <row r="26" spans="1:46" ht="20.100000000000001" customHeight="1">
      <c r="A26" s="21"/>
      <c r="B26" s="90"/>
      <c r="C26" s="5" t="s">
        <v>110</v>
      </c>
      <c r="D26" s="122">
        <v>12.593290710000002</v>
      </c>
      <c r="E26" s="15">
        <v>11.79505355</v>
      </c>
      <c r="F26" s="15">
        <v>0.183169</v>
      </c>
      <c r="G26" s="15">
        <v>7.8609999999999999E-2</v>
      </c>
      <c r="H26" s="15">
        <v>5.0856999999999999E-2</v>
      </c>
      <c r="I26" s="15">
        <v>0.15637100000000001</v>
      </c>
      <c r="J26" s="15">
        <v>0.92877838000000001</v>
      </c>
      <c r="K26" s="15">
        <v>0.18604700000000002</v>
      </c>
      <c r="L26" s="15">
        <v>0.60132121999999999</v>
      </c>
      <c r="M26" s="15">
        <v>0.62463911000000005</v>
      </c>
      <c r="N26" s="15">
        <v>0.45329390000000003</v>
      </c>
      <c r="O26" s="15">
        <v>3.1128330000000003E-2</v>
      </c>
      <c r="P26" s="143">
        <v>27.682559200000004</v>
      </c>
      <c r="Q26" s="122">
        <v>9.8467329999999992E-2</v>
      </c>
      <c r="R26" s="15">
        <v>2.964017E-2</v>
      </c>
      <c r="S26" s="15">
        <v>5.7423330000000002E-2</v>
      </c>
      <c r="T26" s="15">
        <v>6.6024330000000006E-2</v>
      </c>
      <c r="U26" s="15">
        <v>0.10915786999999999</v>
      </c>
      <c r="V26" s="15">
        <v>16.719701679999996</v>
      </c>
      <c r="W26" s="15">
        <v>0.10633633000000001</v>
      </c>
      <c r="X26" s="15">
        <v>0.12981566999999999</v>
      </c>
      <c r="Y26" s="15">
        <v>0.21910632999999999</v>
      </c>
      <c r="Z26" s="15">
        <v>0.14199633</v>
      </c>
      <c r="AA26" s="15">
        <v>0.36040183000000003</v>
      </c>
      <c r="AB26" s="117">
        <v>0.46226299999999998</v>
      </c>
      <c r="AC26" s="143">
        <f t="shared" si="0"/>
        <v>18.500334199999998</v>
      </c>
      <c r="AD26" s="15">
        <v>0.22120066999999999</v>
      </c>
      <c r="AE26" s="143">
        <v>0.22539447999999995</v>
      </c>
      <c r="AF26" s="15">
        <v>0.27520600000000001</v>
      </c>
      <c r="AG26" s="143">
        <v>0.23408855000000001</v>
      </c>
      <c r="AH26" s="143">
        <v>0.32186722999999995</v>
      </c>
      <c r="AI26" s="143">
        <v>1.5660849999999999</v>
      </c>
      <c r="AJ26" s="143">
        <v>1.2066163500000002</v>
      </c>
      <c r="AK26" s="143">
        <v>1.9533159499999999</v>
      </c>
      <c r="AL26" s="143">
        <v>0.65333839999999999</v>
      </c>
      <c r="AM26" s="143">
        <v>2.9678299999999997</v>
      </c>
      <c r="AN26" s="197">
        <v>27.198136970000004</v>
      </c>
      <c r="AO26" s="197">
        <v>17.677669369999997</v>
      </c>
      <c r="AP26" s="164">
        <v>9.6249426299999996</v>
      </c>
      <c r="AQ26" s="164">
        <v>-45.553101890602896</v>
      </c>
      <c r="AR26" s="208"/>
      <c r="AS26" s="208"/>
      <c r="AT26" s="111"/>
    </row>
    <row r="27" spans="1:46" ht="20.100000000000001" customHeight="1">
      <c r="A27" s="21"/>
      <c r="B27" s="90"/>
      <c r="C27" s="5" t="s">
        <v>109</v>
      </c>
      <c r="D27" s="122">
        <v>2338.8883487300004</v>
      </c>
      <c r="E27" s="15">
        <v>1889.7495410700003</v>
      </c>
      <c r="F27" s="15">
        <v>1081.9488845199999</v>
      </c>
      <c r="G27" s="15">
        <v>1002.3140888400002</v>
      </c>
      <c r="H27" s="15">
        <v>1051.6365332299999</v>
      </c>
      <c r="I27" s="15">
        <v>968.66485463000004</v>
      </c>
      <c r="J27" s="15">
        <v>1018.4173767399998</v>
      </c>
      <c r="K27" s="15">
        <v>1138.9876263099995</v>
      </c>
      <c r="L27" s="15">
        <v>1047.9877041500001</v>
      </c>
      <c r="M27" s="15">
        <v>1065.6123721099998</v>
      </c>
      <c r="N27" s="15">
        <v>1145.1069336100002</v>
      </c>
      <c r="O27" s="15">
        <v>1478.6255810699997</v>
      </c>
      <c r="P27" s="143">
        <v>15227.93984501</v>
      </c>
      <c r="Q27" s="122">
        <v>1151.3836894500002</v>
      </c>
      <c r="R27" s="15">
        <v>980.54558358999998</v>
      </c>
      <c r="S27" s="15">
        <v>1251.89617922</v>
      </c>
      <c r="T27" s="15">
        <v>1088.7319050900003</v>
      </c>
      <c r="U27" s="15">
        <v>1263.14619378</v>
      </c>
      <c r="V27" s="15">
        <v>817.08960547000015</v>
      </c>
      <c r="W27" s="15">
        <v>1153.8811092200001</v>
      </c>
      <c r="X27" s="15">
        <v>1326.2329038199998</v>
      </c>
      <c r="Y27" s="15">
        <v>1187.59895921</v>
      </c>
      <c r="Z27" s="15">
        <v>1134.1027829100003</v>
      </c>
      <c r="AA27" s="15">
        <v>966.27544014999978</v>
      </c>
      <c r="AB27" s="117">
        <v>1582.64353757</v>
      </c>
      <c r="AC27" s="143">
        <f t="shared" si="0"/>
        <v>13903.527889480001</v>
      </c>
      <c r="AD27" s="15">
        <v>1344.86621229</v>
      </c>
      <c r="AE27" s="143">
        <v>1161.5578127999997</v>
      </c>
      <c r="AF27" s="15">
        <v>1278.5813786599999</v>
      </c>
      <c r="AG27" s="143">
        <v>1121.4237752699996</v>
      </c>
      <c r="AH27" s="143">
        <v>1288.5751478899997</v>
      </c>
      <c r="AI27" s="143">
        <v>1190.33182558</v>
      </c>
      <c r="AJ27" s="143">
        <v>1304.3208151999997</v>
      </c>
      <c r="AK27" s="143">
        <v>1263.3076337000005</v>
      </c>
      <c r="AL27" s="143">
        <v>1163.8894501000002</v>
      </c>
      <c r="AM27" s="143">
        <v>1280.2467222100006</v>
      </c>
      <c r="AN27" s="197">
        <v>12604.207330329999</v>
      </c>
      <c r="AO27" s="197">
        <v>11354.60891176</v>
      </c>
      <c r="AP27" s="164">
        <v>12397.1007737</v>
      </c>
      <c r="AQ27" s="164">
        <v>9.18122209264547</v>
      </c>
      <c r="AR27" s="208"/>
      <c r="AS27" s="208"/>
      <c r="AT27" s="111"/>
    </row>
    <row r="28" spans="1:46" ht="20.100000000000001" customHeight="1">
      <c r="A28" s="21"/>
      <c r="B28" s="90"/>
      <c r="C28" s="5" t="s">
        <v>69</v>
      </c>
      <c r="D28" s="122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0.2</v>
      </c>
      <c r="P28" s="143">
        <v>0.2</v>
      </c>
      <c r="Q28" s="122">
        <v>0</v>
      </c>
      <c r="R28" s="15">
        <v>0</v>
      </c>
      <c r="S28" s="15">
        <v>0.56999999999999995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0.1</v>
      </c>
      <c r="AA28" s="15">
        <v>0</v>
      </c>
      <c r="AB28" s="117">
        <v>0</v>
      </c>
      <c r="AC28" s="143">
        <f t="shared" si="0"/>
        <v>0.66999999999999993</v>
      </c>
      <c r="AD28" s="15">
        <v>0</v>
      </c>
      <c r="AE28" s="143">
        <v>0</v>
      </c>
      <c r="AF28" s="15">
        <v>0</v>
      </c>
      <c r="AG28" s="143">
        <v>0</v>
      </c>
      <c r="AH28" s="143">
        <v>0</v>
      </c>
      <c r="AI28" s="143">
        <v>0</v>
      </c>
      <c r="AJ28" s="143">
        <v>0</v>
      </c>
      <c r="AK28" s="143">
        <v>0</v>
      </c>
      <c r="AL28" s="143">
        <v>0</v>
      </c>
      <c r="AM28" s="143">
        <v>0</v>
      </c>
      <c r="AN28" s="197">
        <v>0</v>
      </c>
      <c r="AO28" s="197">
        <v>0.66999999999999993</v>
      </c>
      <c r="AP28" s="164">
        <v>0</v>
      </c>
      <c r="AQ28" s="164">
        <v>-100</v>
      </c>
      <c r="AR28" s="208"/>
      <c r="AS28" s="208"/>
      <c r="AT28" s="111"/>
    </row>
    <row r="29" spans="1:46" ht="20.100000000000001" customHeight="1">
      <c r="A29" s="21"/>
      <c r="B29" s="90"/>
      <c r="C29" s="5" t="s">
        <v>105</v>
      </c>
      <c r="D29" s="122">
        <v>3284.4677847300009</v>
      </c>
      <c r="E29" s="15">
        <v>2460.557901130001</v>
      </c>
      <c r="F29" s="15">
        <v>3129.0676236400018</v>
      </c>
      <c r="G29" s="15">
        <v>4515.4639855900004</v>
      </c>
      <c r="H29" s="15">
        <v>3471.1444207799991</v>
      </c>
      <c r="I29" s="15">
        <v>4464.7319134899999</v>
      </c>
      <c r="J29" s="15">
        <v>3832.536889680001</v>
      </c>
      <c r="K29" s="15">
        <v>4153.4371142700011</v>
      </c>
      <c r="L29" s="15">
        <v>3828.6073963299982</v>
      </c>
      <c r="M29" s="15">
        <v>3511.6849688700004</v>
      </c>
      <c r="N29" s="15">
        <v>4878.4783033600015</v>
      </c>
      <c r="O29" s="15">
        <v>4988.1748662199989</v>
      </c>
      <c r="P29" s="143">
        <v>46518.353168090005</v>
      </c>
      <c r="Q29" s="122">
        <v>3973.0566722699996</v>
      </c>
      <c r="R29" s="15">
        <v>3551.0199881800004</v>
      </c>
      <c r="S29" s="15">
        <v>4805.7087860000011</v>
      </c>
      <c r="T29" s="15">
        <v>3839.6330527599989</v>
      </c>
      <c r="U29" s="15">
        <v>6014.38829893</v>
      </c>
      <c r="V29" s="15">
        <v>4769.7011517399997</v>
      </c>
      <c r="W29" s="15">
        <v>6077.2274805600009</v>
      </c>
      <c r="X29" s="15">
        <v>5447.07236354</v>
      </c>
      <c r="Y29" s="15">
        <v>5455.9802893300011</v>
      </c>
      <c r="Z29" s="15">
        <v>6136.2558764200012</v>
      </c>
      <c r="AA29" s="15">
        <v>4060.1474743800004</v>
      </c>
      <c r="AB29" s="117">
        <v>4169.5388101599992</v>
      </c>
      <c r="AC29" s="143">
        <f t="shared" si="0"/>
        <v>58299.730244269995</v>
      </c>
      <c r="AD29" s="15">
        <v>3726.3272465999999</v>
      </c>
      <c r="AE29" s="143">
        <v>4006.2401892900011</v>
      </c>
      <c r="AF29" s="15">
        <v>3642.2448857600002</v>
      </c>
      <c r="AG29" s="143">
        <v>2248.8837415000007</v>
      </c>
      <c r="AH29" s="143">
        <v>1940.2860333499998</v>
      </c>
      <c r="AI29" s="143">
        <v>1170.4630876799999</v>
      </c>
      <c r="AJ29" s="143">
        <v>1379.9774148099998</v>
      </c>
      <c r="AK29" s="143">
        <v>1511.3704505399992</v>
      </c>
      <c r="AL29" s="143">
        <v>692.70239173999994</v>
      </c>
      <c r="AM29" s="143">
        <v>1445.5979001000001</v>
      </c>
      <c r="AN29" s="197">
        <v>36651.699998510005</v>
      </c>
      <c r="AO29" s="197">
        <v>50070.043959729999</v>
      </c>
      <c r="AP29" s="164">
        <v>21764.093341370004</v>
      </c>
      <c r="AQ29" s="164">
        <v>-56.532705745426782</v>
      </c>
      <c r="AR29" s="208"/>
      <c r="AS29" s="208"/>
      <c r="AT29" s="111"/>
    </row>
    <row r="30" spans="1:46" ht="20.100000000000001" customHeight="1" thickBot="1">
      <c r="A30" s="21"/>
      <c r="B30" s="91"/>
      <c r="C30" s="16" t="s">
        <v>82</v>
      </c>
      <c r="D30" s="120">
        <v>353.84293400999996</v>
      </c>
      <c r="E30" s="64">
        <v>321.3996474700001</v>
      </c>
      <c r="F30" s="64">
        <v>479.24302307999994</v>
      </c>
      <c r="G30" s="64">
        <v>578.54198443000018</v>
      </c>
      <c r="H30" s="64">
        <v>677.27028288999998</v>
      </c>
      <c r="I30" s="64">
        <v>505.25937738000016</v>
      </c>
      <c r="J30" s="64">
        <v>372.47885759999997</v>
      </c>
      <c r="K30" s="64">
        <v>637.87080243999992</v>
      </c>
      <c r="L30" s="64">
        <v>662.1010143499999</v>
      </c>
      <c r="M30" s="64">
        <v>521.48697806999996</v>
      </c>
      <c r="N30" s="64">
        <v>481.16704878000002</v>
      </c>
      <c r="O30" s="64">
        <v>697.03497627000024</v>
      </c>
      <c r="P30" s="143">
        <v>6287.6969267700006</v>
      </c>
      <c r="Q30" s="120">
        <v>477.95557820000005</v>
      </c>
      <c r="R30" s="64">
        <v>413.28286188999994</v>
      </c>
      <c r="S30" s="64">
        <v>476.40918656999992</v>
      </c>
      <c r="T30" s="64">
        <v>416.3804936599999</v>
      </c>
      <c r="U30" s="64">
        <v>522.06524312999966</v>
      </c>
      <c r="V30" s="64">
        <v>2930.0104346599992</v>
      </c>
      <c r="W30" s="64">
        <v>524.12227677999999</v>
      </c>
      <c r="X30" s="64">
        <v>1154.7957418300007</v>
      </c>
      <c r="Y30" s="64">
        <v>821.67424904999996</v>
      </c>
      <c r="Z30" s="64">
        <v>526.63613938999993</v>
      </c>
      <c r="AA30" s="64">
        <v>520.76604602000009</v>
      </c>
      <c r="AB30" s="145">
        <v>405.98211509999993</v>
      </c>
      <c r="AC30" s="143">
        <f t="shared" si="0"/>
        <v>9190.0803662800008</v>
      </c>
      <c r="AD30" s="15">
        <v>242.55370696999995</v>
      </c>
      <c r="AE30" s="143">
        <v>474.23687189999998</v>
      </c>
      <c r="AF30" s="15">
        <v>733.51382743000011</v>
      </c>
      <c r="AG30" s="143">
        <v>801.14791405999983</v>
      </c>
      <c r="AH30" s="143">
        <v>1098.1775788100001</v>
      </c>
      <c r="AI30" s="143">
        <v>487.69245252999997</v>
      </c>
      <c r="AJ30" s="143">
        <v>599.64676546999976</v>
      </c>
      <c r="AK30" s="143">
        <v>904.05190769000012</v>
      </c>
      <c r="AL30" s="143">
        <v>645.40594012000008</v>
      </c>
      <c r="AM30" s="143">
        <v>408.65635478000007</v>
      </c>
      <c r="AN30" s="197">
        <v>5109.4949017200006</v>
      </c>
      <c r="AO30" s="197">
        <v>8263.3322051600007</v>
      </c>
      <c r="AP30" s="164">
        <v>6395.0833197600004</v>
      </c>
      <c r="AQ30" s="164">
        <v>-22.608904483271054</v>
      </c>
      <c r="AR30" s="208"/>
      <c r="AS30" s="208"/>
      <c r="AT30" s="111"/>
    </row>
    <row r="31" spans="1:46" ht="20.100000000000001" customHeight="1">
      <c r="A31" s="21"/>
      <c r="B31" s="92" t="s">
        <v>80</v>
      </c>
      <c r="C31" s="19"/>
      <c r="D31" s="2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251"/>
      <c r="Q31" s="2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248"/>
      <c r="AC31" s="251"/>
      <c r="AD31" s="47"/>
      <c r="AE31" s="251"/>
      <c r="AF31" s="47"/>
      <c r="AG31" s="251"/>
      <c r="AH31" s="251"/>
      <c r="AI31" s="251"/>
      <c r="AJ31" s="251"/>
      <c r="AK31" s="251"/>
      <c r="AL31" s="251"/>
      <c r="AM31" s="251"/>
      <c r="AN31" s="330"/>
      <c r="AO31" s="330"/>
      <c r="AP31" s="165"/>
      <c r="AQ31" s="165"/>
      <c r="AR31" s="208"/>
      <c r="AS31" s="208"/>
      <c r="AT31" s="111"/>
    </row>
    <row r="32" spans="1:46" ht="20.100000000000001" customHeight="1" thickBot="1">
      <c r="A32" s="21"/>
      <c r="B32" s="398" t="s">
        <v>10</v>
      </c>
      <c r="C32" s="399"/>
      <c r="D32" s="245">
        <v>4023.2108377230002</v>
      </c>
      <c r="E32" s="25">
        <v>5070.5297793906011</v>
      </c>
      <c r="F32" s="25">
        <v>4977.3076457439975</v>
      </c>
      <c r="G32" s="25">
        <v>4956.5101624094004</v>
      </c>
      <c r="H32" s="25">
        <v>5959.1429394994002</v>
      </c>
      <c r="I32" s="25">
        <v>4806.4531378556012</v>
      </c>
      <c r="J32" s="25">
        <v>3630.9558059235997</v>
      </c>
      <c r="K32" s="25">
        <v>4402.8708628744007</v>
      </c>
      <c r="L32" s="25">
        <v>4609.8616757580012</v>
      </c>
      <c r="M32" s="25">
        <v>4923.4040426466008</v>
      </c>
      <c r="N32" s="25">
        <v>4280.6528845088005</v>
      </c>
      <c r="O32" s="25">
        <v>4995.0272325730002</v>
      </c>
      <c r="P32" s="26">
        <v>56635.927006906408</v>
      </c>
      <c r="Q32" s="245">
        <v>4263.1735207600013</v>
      </c>
      <c r="R32" s="25">
        <v>4246.6119950212005</v>
      </c>
      <c r="S32" s="25">
        <v>5188.3313815312003</v>
      </c>
      <c r="T32" s="25">
        <v>5043.6073900576002</v>
      </c>
      <c r="U32" s="25">
        <v>6782.1720267154014</v>
      </c>
      <c r="V32" s="25">
        <v>5361.4163862462019</v>
      </c>
      <c r="W32" s="25">
        <v>5802.8014065881989</v>
      </c>
      <c r="X32" s="25">
        <v>7455.5073047686001</v>
      </c>
      <c r="Y32" s="25">
        <v>5286.4398976367993</v>
      </c>
      <c r="Z32" s="25">
        <v>5714.7724534656018</v>
      </c>
      <c r="AA32" s="25">
        <v>6050.4789697912001</v>
      </c>
      <c r="AB32" s="246">
        <v>5401.5432956282011</v>
      </c>
      <c r="AC32" s="26">
        <f t="shared" si="0"/>
        <v>66596.856028210197</v>
      </c>
      <c r="AD32" s="25">
        <v>5925.4613923036013</v>
      </c>
      <c r="AE32" s="26">
        <v>4813.6114480426004</v>
      </c>
      <c r="AF32" s="25">
        <v>5259.8848537577996</v>
      </c>
      <c r="AG32" s="26">
        <v>3581.5898430536004</v>
      </c>
      <c r="AH32" s="26">
        <v>3447.7823746940007</v>
      </c>
      <c r="AI32" s="26">
        <v>3734.3763606282014</v>
      </c>
      <c r="AJ32" s="26">
        <v>3449.5053499241999</v>
      </c>
      <c r="AK32" s="26">
        <v>2611.9636032223993</v>
      </c>
      <c r="AL32" s="26">
        <v>3025.4615640872012</v>
      </c>
      <c r="AM32" s="26">
        <v>2557.641343311599</v>
      </c>
      <c r="AN32" s="329">
        <v>47360.246889824608</v>
      </c>
      <c r="AO32" s="329">
        <v>55144.833762790804</v>
      </c>
      <c r="AP32" s="166">
        <v>38407.278133025196</v>
      </c>
      <c r="AQ32" s="166">
        <v>-30.351992177115495</v>
      </c>
      <c r="AR32" s="208"/>
      <c r="AS32" s="208"/>
      <c r="AT32" s="111"/>
    </row>
    <row r="33" spans="1:46" ht="20.100000000000001" customHeight="1">
      <c r="A33" s="21"/>
      <c r="B33" s="93"/>
      <c r="C33" s="17" t="s">
        <v>20</v>
      </c>
      <c r="D33" s="122">
        <v>1.5844841096000022</v>
      </c>
      <c r="E33" s="15">
        <v>1.1150839447999998</v>
      </c>
      <c r="F33" s="15">
        <v>1.1893620353999987</v>
      </c>
      <c r="G33" s="15">
        <v>0.87348270240000025</v>
      </c>
      <c r="H33" s="15">
        <v>1.0975056749999994</v>
      </c>
      <c r="I33" s="15">
        <v>0.67638186840000014</v>
      </c>
      <c r="J33" s="15">
        <v>27.029946655600003</v>
      </c>
      <c r="K33" s="15">
        <v>77.508876748800006</v>
      </c>
      <c r="L33" s="15">
        <v>27.6771242692</v>
      </c>
      <c r="M33" s="15">
        <v>36.520988317800004</v>
      </c>
      <c r="N33" s="15">
        <v>0.71096841059999993</v>
      </c>
      <c r="O33" s="15">
        <v>1.0835327468000002</v>
      </c>
      <c r="P33" s="143">
        <v>177.0677374844</v>
      </c>
      <c r="Q33" s="122">
        <v>1.3585150921999991</v>
      </c>
      <c r="R33" s="15">
        <v>1.0881220182000002</v>
      </c>
      <c r="S33" s="15">
        <v>1.6726118541999984</v>
      </c>
      <c r="T33" s="15">
        <v>1.3243367886000006</v>
      </c>
      <c r="U33" s="15">
        <v>2.2438548244000005</v>
      </c>
      <c r="V33" s="15">
        <v>0.75004413679999993</v>
      </c>
      <c r="W33" s="15">
        <v>1.256845639</v>
      </c>
      <c r="X33" s="15">
        <v>173.52540759120001</v>
      </c>
      <c r="Y33" s="15">
        <v>0.81297311200000011</v>
      </c>
      <c r="Z33" s="15">
        <v>0.54373382139999982</v>
      </c>
      <c r="AA33" s="15">
        <v>0.70937147119999999</v>
      </c>
      <c r="AB33" s="117">
        <v>0.7686574434000002</v>
      </c>
      <c r="AC33" s="143">
        <f t="shared" si="0"/>
        <v>186.05447379260002</v>
      </c>
      <c r="AD33" s="15">
        <v>1.1054524362000002</v>
      </c>
      <c r="AE33" s="143">
        <v>0.67472092519999993</v>
      </c>
      <c r="AF33" s="15">
        <v>1.3868786539999995</v>
      </c>
      <c r="AG33" s="143">
        <v>18.3013318418</v>
      </c>
      <c r="AH33" s="143">
        <v>0.75854738120000009</v>
      </c>
      <c r="AI33" s="143">
        <v>0.63364976220000002</v>
      </c>
      <c r="AJ33" s="143">
        <v>4.1228920362000006</v>
      </c>
      <c r="AK33" s="143">
        <v>0.59787424479999984</v>
      </c>
      <c r="AL33" s="143">
        <v>1.3181758912000001</v>
      </c>
      <c r="AM33" s="143">
        <v>19.208691350799999</v>
      </c>
      <c r="AN33" s="197">
        <v>175.27323632700001</v>
      </c>
      <c r="AO33" s="197">
        <v>184.57644487800002</v>
      </c>
      <c r="AP33" s="164">
        <v>48.108214523599997</v>
      </c>
      <c r="AQ33" s="164">
        <v>-73.935886263603024</v>
      </c>
      <c r="AR33" s="208"/>
      <c r="AS33" s="208"/>
      <c r="AT33" s="111"/>
    </row>
    <row r="34" spans="1:46" ht="20.100000000000001" customHeight="1">
      <c r="A34" s="21"/>
      <c r="B34" s="91"/>
      <c r="C34" s="5" t="s">
        <v>107</v>
      </c>
      <c r="D34" s="122">
        <v>1129.1527157750002</v>
      </c>
      <c r="E34" s="15">
        <v>999.88064709820003</v>
      </c>
      <c r="F34" s="15">
        <v>640.8847498312</v>
      </c>
      <c r="G34" s="15">
        <v>358.11979575960004</v>
      </c>
      <c r="H34" s="15">
        <v>379.02875306520002</v>
      </c>
      <c r="I34" s="15">
        <v>406.986499423</v>
      </c>
      <c r="J34" s="15">
        <v>399.31597773200002</v>
      </c>
      <c r="K34" s="15">
        <v>379.843763803</v>
      </c>
      <c r="L34" s="15">
        <v>383.86175491440008</v>
      </c>
      <c r="M34" s="15">
        <v>393.41892388960002</v>
      </c>
      <c r="N34" s="15">
        <v>398.99791746779999</v>
      </c>
      <c r="O34" s="15">
        <v>406.14635172440001</v>
      </c>
      <c r="P34" s="143">
        <v>6275.6378504834001</v>
      </c>
      <c r="Q34" s="122">
        <v>546.614362497</v>
      </c>
      <c r="R34" s="15">
        <v>407.28611129500001</v>
      </c>
      <c r="S34" s="15">
        <v>394.42633279419999</v>
      </c>
      <c r="T34" s="15">
        <v>398.00177707360001</v>
      </c>
      <c r="U34" s="15">
        <v>1073.2457626618</v>
      </c>
      <c r="V34" s="15">
        <v>1117.4289579389999</v>
      </c>
      <c r="W34" s="15">
        <v>1369.6682951237999</v>
      </c>
      <c r="X34" s="15">
        <v>1288.9710799853997</v>
      </c>
      <c r="Y34" s="15">
        <v>1147.0666069590002</v>
      </c>
      <c r="Z34" s="15">
        <v>1824.3123214078</v>
      </c>
      <c r="AA34" s="15">
        <v>1445.2346614817998</v>
      </c>
      <c r="AB34" s="117">
        <v>933.19629208260017</v>
      </c>
      <c r="AC34" s="143">
        <f t="shared" si="0"/>
        <v>11945.452561301001</v>
      </c>
      <c r="AD34" s="15">
        <v>930.22985925800003</v>
      </c>
      <c r="AE34" s="143">
        <v>834.77726466260003</v>
      </c>
      <c r="AF34" s="15">
        <v>640.33021075520003</v>
      </c>
      <c r="AG34" s="143">
        <v>32.474367133599998</v>
      </c>
      <c r="AH34" s="143">
        <v>10.177063202599999</v>
      </c>
      <c r="AI34" s="143">
        <v>16.8868580832</v>
      </c>
      <c r="AJ34" s="143">
        <v>3.3666288978000001</v>
      </c>
      <c r="AK34" s="143">
        <v>0</v>
      </c>
      <c r="AL34" s="143">
        <v>0</v>
      </c>
      <c r="AM34" s="143">
        <v>0</v>
      </c>
      <c r="AN34" s="197">
        <v>5470.4935812911999</v>
      </c>
      <c r="AO34" s="197">
        <v>9567.0216077366003</v>
      </c>
      <c r="AP34" s="164">
        <v>2468.2422519930001</v>
      </c>
      <c r="AQ34" s="164">
        <v>-74.200515550241917</v>
      </c>
      <c r="AR34" s="208"/>
      <c r="AS34" s="208"/>
      <c r="AT34" s="111"/>
    </row>
    <row r="35" spans="1:46" ht="20.100000000000001" customHeight="1">
      <c r="A35" s="21"/>
      <c r="B35" s="91"/>
      <c r="C35" s="16" t="s">
        <v>21</v>
      </c>
      <c r="D35" s="122">
        <v>41.16</v>
      </c>
      <c r="E35" s="15">
        <v>0</v>
      </c>
      <c r="F35" s="15">
        <v>0</v>
      </c>
      <c r="G35" s="15">
        <v>0</v>
      </c>
      <c r="H35" s="15">
        <v>0</v>
      </c>
      <c r="I35" s="15">
        <v>6.8599999999999998E-4</v>
      </c>
      <c r="J35" s="15">
        <v>27.44</v>
      </c>
      <c r="K35" s="15">
        <v>78.89</v>
      </c>
      <c r="L35" s="15">
        <v>13.72</v>
      </c>
      <c r="M35" s="15">
        <v>20.58</v>
      </c>
      <c r="N35" s="15">
        <v>41.16</v>
      </c>
      <c r="O35" s="15">
        <v>0</v>
      </c>
      <c r="P35" s="143">
        <v>222.95068599999999</v>
      </c>
      <c r="Q35" s="122">
        <v>0</v>
      </c>
      <c r="R35" s="15">
        <v>0</v>
      </c>
      <c r="S35" s="15">
        <v>13.72</v>
      </c>
      <c r="T35" s="15">
        <v>102.9</v>
      </c>
      <c r="U35" s="15">
        <v>0.29498000000000002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17">
        <v>0</v>
      </c>
      <c r="AC35" s="143">
        <f t="shared" si="0"/>
        <v>116.91498</v>
      </c>
      <c r="AD35" s="15">
        <v>0</v>
      </c>
      <c r="AE35" s="143">
        <v>0</v>
      </c>
      <c r="AF35" s="15">
        <v>119.17192</v>
      </c>
      <c r="AG35" s="143">
        <v>21.540400000000002</v>
      </c>
      <c r="AH35" s="143">
        <v>0</v>
      </c>
      <c r="AI35" s="143">
        <v>0</v>
      </c>
      <c r="AJ35" s="143">
        <v>0</v>
      </c>
      <c r="AK35" s="143">
        <v>0</v>
      </c>
      <c r="AL35" s="143">
        <v>0</v>
      </c>
      <c r="AM35" s="143">
        <v>0</v>
      </c>
      <c r="AN35" s="197">
        <v>181.79068599999999</v>
      </c>
      <c r="AO35" s="197">
        <v>116.91498</v>
      </c>
      <c r="AP35" s="164">
        <v>140.71232000000001</v>
      </c>
      <c r="AQ35" s="164">
        <v>20.354397699935454</v>
      </c>
      <c r="AR35" s="208"/>
      <c r="AS35" s="208"/>
      <c r="AT35" s="111"/>
    </row>
    <row r="36" spans="1:46" ht="20.100000000000001" customHeight="1">
      <c r="A36" s="21"/>
      <c r="B36" s="91"/>
      <c r="C36" s="16" t="s">
        <v>112</v>
      </c>
      <c r="D36" s="122">
        <v>401.82082990000004</v>
      </c>
      <c r="E36" s="15">
        <v>419.27288256000003</v>
      </c>
      <c r="F36" s="15">
        <v>400.1123126</v>
      </c>
      <c r="G36" s="15">
        <v>452.32800521999997</v>
      </c>
      <c r="H36" s="15">
        <v>368.98691479999997</v>
      </c>
      <c r="I36" s="15">
        <v>449.85531822000002</v>
      </c>
      <c r="J36" s="15">
        <v>457.61797760000002</v>
      </c>
      <c r="K36" s="15">
        <v>486.94638467999999</v>
      </c>
      <c r="L36" s="15">
        <v>478.86430311999999</v>
      </c>
      <c r="M36" s="15">
        <v>540.0576983200001</v>
      </c>
      <c r="N36" s="15">
        <v>509.87425397999999</v>
      </c>
      <c r="O36" s="15">
        <v>481.95836892</v>
      </c>
      <c r="P36" s="143">
        <v>5447.6952499199997</v>
      </c>
      <c r="Q36" s="122">
        <v>510.04245432000005</v>
      </c>
      <c r="R36" s="15">
        <v>493.41061070000001</v>
      </c>
      <c r="S36" s="15">
        <v>515.66301010000006</v>
      </c>
      <c r="T36" s="15">
        <v>574.84290612000007</v>
      </c>
      <c r="U36" s="15">
        <v>536.55858381999997</v>
      </c>
      <c r="V36" s="15">
        <v>595.85925013999997</v>
      </c>
      <c r="W36" s="15">
        <v>584.55024516000003</v>
      </c>
      <c r="X36" s="15">
        <v>622.68460786000003</v>
      </c>
      <c r="Y36" s="15">
        <v>623.93785440000011</v>
      </c>
      <c r="Z36" s="15">
        <v>765.512202</v>
      </c>
      <c r="AA36" s="15">
        <v>704.7858081600001</v>
      </c>
      <c r="AB36" s="117">
        <v>653.25540209999997</v>
      </c>
      <c r="AC36" s="143">
        <f t="shared" si="0"/>
        <v>7181.1029348799993</v>
      </c>
      <c r="AD36" s="15">
        <v>570.06263174000003</v>
      </c>
      <c r="AE36" s="143">
        <v>540.43604789999995</v>
      </c>
      <c r="AF36" s="15">
        <v>563.29311513999994</v>
      </c>
      <c r="AG36" s="143">
        <v>514.01311150000004</v>
      </c>
      <c r="AH36" s="143">
        <v>454.68938872000007</v>
      </c>
      <c r="AI36" s="143">
        <v>483.46868024000003</v>
      </c>
      <c r="AJ36" s="143">
        <v>430.33377505999999</v>
      </c>
      <c r="AK36" s="143">
        <v>401.86943300000001</v>
      </c>
      <c r="AL36" s="143">
        <v>432.14658494000003</v>
      </c>
      <c r="AM36" s="143">
        <v>442.66796588</v>
      </c>
      <c r="AN36" s="197">
        <v>4455.8626270200002</v>
      </c>
      <c r="AO36" s="197">
        <v>5823.0617246199999</v>
      </c>
      <c r="AP36" s="164">
        <v>4832.9807341199994</v>
      </c>
      <c r="AQ36" s="164">
        <v>-17.002756235846206</v>
      </c>
      <c r="AR36" s="208"/>
      <c r="AS36" s="208"/>
      <c r="AT36" s="111"/>
    </row>
    <row r="37" spans="1:46" ht="20.100000000000001" customHeight="1">
      <c r="A37" s="21"/>
      <c r="B37" s="91"/>
      <c r="C37" s="16" t="s">
        <v>22</v>
      </c>
      <c r="D37" s="122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43">
        <v>0</v>
      </c>
      <c r="Q37" s="122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17">
        <v>0</v>
      </c>
      <c r="AC37" s="143">
        <f t="shared" si="0"/>
        <v>0</v>
      </c>
      <c r="AD37" s="15">
        <v>0</v>
      </c>
      <c r="AE37" s="143">
        <v>0</v>
      </c>
      <c r="AF37" s="15">
        <v>0</v>
      </c>
      <c r="AG37" s="143">
        <v>0</v>
      </c>
      <c r="AH37" s="143">
        <v>0</v>
      </c>
      <c r="AI37" s="143">
        <v>0</v>
      </c>
      <c r="AJ37" s="143">
        <v>0</v>
      </c>
      <c r="AK37" s="143">
        <v>0</v>
      </c>
      <c r="AL37" s="143">
        <v>0</v>
      </c>
      <c r="AM37" s="143">
        <v>0</v>
      </c>
      <c r="AN37" s="197">
        <v>0</v>
      </c>
      <c r="AO37" s="197">
        <v>0</v>
      </c>
      <c r="AP37" s="164">
        <v>0</v>
      </c>
      <c r="AQ37" s="164"/>
      <c r="AR37" s="208"/>
      <c r="AS37" s="208"/>
      <c r="AT37" s="111"/>
    </row>
    <row r="38" spans="1:46" ht="20.100000000000001" customHeight="1">
      <c r="A38" s="21"/>
      <c r="B38" s="91"/>
      <c r="C38" s="16" t="s">
        <v>23</v>
      </c>
      <c r="D38" s="122">
        <v>885.35144757080036</v>
      </c>
      <c r="E38" s="15">
        <v>1427.2689440267998</v>
      </c>
      <c r="F38" s="15">
        <v>1290.7232693487995</v>
      </c>
      <c r="G38" s="15">
        <v>1995.9567937624001</v>
      </c>
      <c r="H38" s="15">
        <v>2717.4482089272001</v>
      </c>
      <c r="I38" s="15">
        <v>1853.2967461358005</v>
      </c>
      <c r="J38" s="15">
        <v>943.76505421939999</v>
      </c>
      <c r="K38" s="15">
        <v>1504.3067154206003</v>
      </c>
      <c r="L38" s="15">
        <v>1687.0300546618</v>
      </c>
      <c r="M38" s="15">
        <v>1529.139124394</v>
      </c>
      <c r="N38" s="15">
        <v>1165.7316153127999</v>
      </c>
      <c r="O38" s="15">
        <v>1738.2422381981994</v>
      </c>
      <c r="P38" s="143">
        <v>18738.260211978602</v>
      </c>
      <c r="Q38" s="122">
        <v>1261.2144531868</v>
      </c>
      <c r="R38" s="15">
        <v>1606.7979979240001</v>
      </c>
      <c r="S38" s="15">
        <v>1704.7650731090005</v>
      </c>
      <c r="T38" s="15">
        <v>1469.9997784514001</v>
      </c>
      <c r="U38" s="15">
        <v>2279.9793193982</v>
      </c>
      <c r="V38" s="15">
        <v>1368.2101155506002</v>
      </c>
      <c r="W38" s="15">
        <v>1204.8928915519996</v>
      </c>
      <c r="X38" s="15">
        <v>2430.3339182668005</v>
      </c>
      <c r="Y38" s="15">
        <v>1384.5497537662</v>
      </c>
      <c r="Z38" s="15">
        <v>1239.4028351978009</v>
      </c>
      <c r="AA38" s="15">
        <v>1925.2070139595999</v>
      </c>
      <c r="AB38" s="117">
        <v>1763.2074881218002</v>
      </c>
      <c r="AC38" s="143">
        <f t="shared" si="0"/>
        <v>19638.560638484203</v>
      </c>
      <c r="AD38" s="15">
        <v>1976.1740191956007</v>
      </c>
      <c r="AE38" s="143">
        <v>1404.1255080076003</v>
      </c>
      <c r="AF38" s="15">
        <v>1789.8341542424005</v>
      </c>
      <c r="AG38" s="143">
        <v>1302.4815864927998</v>
      </c>
      <c r="AH38" s="143">
        <v>1386.6562934111998</v>
      </c>
      <c r="AI38" s="143">
        <v>1312.8962634256009</v>
      </c>
      <c r="AJ38" s="143">
        <v>1352.6460915043999</v>
      </c>
      <c r="AK38" s="143">
        <v>817.89125756240014</v>
      </c>
      <c r="AL38" s="143">
        <v>1297.5547331894004</v>
      </c>
      <c r="AM38" s="143">
        <v>1001.241774204</v>
      </c>
      <c r="AN38" s="197">
        <v>15834.286358467602</v>
      </c>
      <c r="AO38" s="197">
        <v>15950.146136402802</v>
      </c>
      <c r="AP38" s="164">
        <v>13641.501681235402</v>
      </c>
      <c r="AQ38" s="164">
        <v>-14.474127292780171</v>
      </c>
      <c r="AR38" s="208"/>
      <c r="AS38" s="208"/>
      <c r="AT38" s="111"/>
    </row>
    <row r="39" spans="1:46" ht="20.100000000000001" customHeight="1">
      <c r="A39" s="21"/>
      <c r="B39" s="91"/>
      <c r="C39" s="5" t="s">
        <v>108</v>
      </c>
      <c r="D39" s="122">
        <v>1186.2480593417997</v>
      </c>
      <c r="E39" s="15">
        <v>1779.7696217938005</v>
      </c>
      <c r="F39" s="15">
        <v>2040.1421887671995</v>
      </c>
      <c r="G39" s="15">
        <v>1782.2754687989998</v>
      </c>
      <c r="H39" s="15">
        <v>1717.7183222654007</v>
      </c>
      <c r="I39" s="15">
        <v>1855.8182408010002</v>
      </c>
      <c r="J39" s="15">
        <v>1565.1000299325997</v>
      </c>
      <c r="K39" s="15">
        <v>1583.8218009529994</v>
      </c>
      <c r="L39" s="15">
        <v>1708.6203386925999</v>
      </c>
      <c r="M39" s="15">
        <v>2086.6603122974002</v>
      </c>
      <c r="N39" s="15">
        <v>1819.1268156626006</v>
      </c>
      <c r="O39" s="15">
        <v>2084.0469492668008</v>
      </c>
      <c r="P39" s="143">
        <v>21209.348148573201</v>
      </c>
      <c r="Q39" s="122">
        <v>1714.107844926401</v>
      </c>
      <c r="R39" s="15">
        <v>1532.3317131024005</v>
      </c>
      <c r="S39" s="15">
        <v>2031.7298662583994</v>
      </c>
      <c r="T39" s="15">
        <v>2262.2778745938003</v>
      </c>
      <c r="U39" s="15">
        <v>2358.1167966748017</v>
      </c>
      <c r="V39" s="15">
        <v>2011.7123186188012</v>
      </c>
      <c r="W39" s="15">
        <v>2461.2915915363992</v>
      </c>
      <c r="X39" s="15">
        <v>2159.7946032669997</v>
      </c>
      <c r="Y39" s="15">
        <v>1754.2304550777994</v>
      </c>
      <c r="Z39" s="15">
        <v>1792.2288239030006</v>
      </c>
      <c r="AA39" s="15">
        <v>1692.8775900539999</v>
      </c>
      <c r="AB39" s="117">
        <v>1824.9220810828008</v>
      </c>
      <c r="AC39" s="143">
        <f>SUM(Q39:AB39)</f>
        <v>23595.621559095605</v>
      </c>
      <c r="AD39" s="15">
        <v>2036.0542275766009</v>
      </c>
      <c r="AE39" s="143">
        <v>1879.3549744773995</v>
      </c>
      <c r="AF39" s="15">
        <v>1879.1245505073998</v>
      </c>
      <c r="AG39" s="143">
        <v>1436.0196624466003</v>
      </c>
      <c r="AH39" s="143">
        <v>1294.6514013202009</v>
      </c>
      <c r="AI39" s="143">
        <v>1650.9504760420004</v>
      </c>
      <c r="AJ39" s="143">
        <v>1251.9204834780001</v>
      </c>
      <c r="AK39" s="143">
        <v>1161.7265866597995</v>
      </c>
      <c r="AL39" s="143">
        <v>1019.8316311288002</v>
      </c>
      <c r="AM39" s="143">
        <v>866.47160582359948</v>
      </c>
      <c r="AN39" s="197">
        <v>17306.1743836438</v>
      </c>
      <c r="AO39" s="197">
        <v>20077.821887958806</v>
      </c>
      <c r="AP39" s="164">
        <v>14476.105599460399</v>
      </c>
      <c r="AQ39" s="164">
        <v>-27.900019831622778</v>
      </c>
      <c r="AR39" s="208"/>
      <c r="AS39" s="208"/>
      <c r="AT39" s="111"/>
    </row>
    <row r="40" spans="1:46" ht="20.100000000000001" customHeight="1">
      <c r="A40" s="21"/>
      <c r="B40" s="91"/>
      <c r="C40" s="5" t="s">
        <v>111</v>
      </c>
      <c r="D40" s="122">
        <v>2.5905014631999999</v>
      </c>
      <c r="E40" s="15">
        <v>3.4034961156000003</v>
      </c>
      <c r="F40" s="15">
        <v>4.6447338140000003</v>
      </c>
      <c r="G40" s="15">
        <v>4.2062682703999998</v>
      </c>
      <c r="H40" s="15">
        <v>6.6192579039999995</v>
      </c>
      <c r="I40" s="15">
        <v>4.6026492232000003</v>
      </c>
      <c r="J40" s="15">
        <v>4.4323054076000004</v>
      </c>
      <c r="K40" s="15">
        <v>3.2647250383999999</v>
      </c>
      <c r="L40" s="15">
        <v>6.0297497760000001</v>
      </c>
      <c r="M40" s="15">
        <v>5.0387900500000011</v>
      </c>
      <c r="N40" s="15">
        <v>4.7649112751999994</v>
      </c>
      <c r="O40" s="15">
        <v>3.5849558751999995</v>
      </c>
      <c r="P40" s="143">
        <v>53.182344212800011</v>
      </c>
      <c r="Q40" s="122">
        <v>2.8884687188</v>
      </c>
      <c r="R40" s="15">
        <v>1.2544999992000001</v>
      </c>
      <c r="S40" s="15">
        <v>3.6384236755999995</v>
      </c>
      <c r="T40" s="15">
        <v>4.1318079096</v>
      </c>
      <c r="U40" s="15">
        <v>7.1311139228</v>
      </c>
      <c r="V40" s="15">
        <v>2.9914107020000005</v>
      </c>
      <c r="W40" s="15">
        <v>3.6786866620000005</v>
      </c>
      <c r="X40" s="15">
        <v>2.7822166484000004</v>
      </c>
      <c r="Y40" s="15">
        <v>2.2157574992</v>
      </c>
      <c r="Z40" s="15">
        <v>4.2996966683999993</v>
      </c>
      <c r="AA40" s="15">
        <v>4.2502135676000004</v>
      </c>
      <c r="AB40" s="117">
        <v>3.9607457147999998</v>
      </c>
      <c r="AC40" s="143">
        <f t="shared" si="0"/>
        <v>43.223041688399995</v>
      </c>
      <c r="AD40" s="15">
        <v>3.0501880051999999</v>
      </c>
      <c r="AE40" s="143">
        <v>4.5533682180000001</v>
      </c>
      <c r="AF40" s="15">
        <v>9.3607478300000011</v>
      </c>
      <c r="AG40" s="143">
        <v>4.468641592800001</v>
      </c>
      <c r="AH40" s="143">
        <v>4.4155313355999999</v>
      </c>
      <c r="AI40" s="143">
        <v>2.7697256173999998</v>
      </c>
      <c r="AJ40" s="143">
        <v>2.3681868364000005</v>
      </c>
      <c r="AK40" s="143">
        <v>2.0202272621999997</v>
      </c>
      <c r="AL40" s="143">
        <v>2.6765765586000008</v>
      </c>
      <c r="AM40" s="143">
        <v>5.4582761688000003</v>
      </c>
      <c r="AN40" s="197">
        <v>44.83247706240001</v>
      </c>
      <c r="AO40" s="197">
        <v>35.012082405999998</v>
      </c>
      <c r="AP40" s="164">
        <v>41.141469424999997</v>
      </c>
      <c r="AQ40" s="164">
        <v>17.506490896267323</v>
      </c>
      <c r="AR40" s="208"/>
      <c r="AS40" s="208"/>
      <c r="AT40" s="111"/>
    </row>
    <row r="41" spans="1:46" ht="20.100000000000001" customHeight="1">
      <c r="A41" s="21"/>
      <c r="B41" s="91"/>
      <c r="C41" s="5" t="s">
        <v>110</v>
      </c>
      <c r="D41" s="122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43">
        <v>0</v>
      </c>
      <c r="Q41" s="122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17">
        <v>0</v>
      </c>
      <c r="AC41" s="143">
        <f t="shared" si="0"/>
        <v>0</v>
      </c>
      <c r="AD41" s="15">
        <v>0</v>
      </c>
      <c r="AE41" s="143">
        <v>0</v>
      </c>
      <c r="AF41" s="15">
        <v>1.3720000000000003E-4</v>
      </c>
      <c r="AG41" s="143">
        <v>0</v>
      </c>
      <c r="AH41" s="143">
        <v>1.3720000000000003E-4</v>
      </c>
      <c r="AI41" s="143">
        <v>0</v>
      </c>
      <c r="AJ41" s="143">
        <v>0</v>
      </c>
      <c r="AK41" s="143">
        <v>0</v>
      </c>
      <c r="AL41" s="143">
        <v>1.2348E-2</v>
      </c>
      <c r="AM41" s="143">
        <v>0</v>
      </c>
      <c r="AN41" s="197">
        <v>0</v>
      </c>
      <c r="AO41" s="197">
        <v>0</v>
      </c>
      <c r="AP41" s="164">
        <v>1.2622399999999999E-2</v>
      </c>
      <c r="AQ41" s="164"/>
      <c r="AR41" s="208"/>
      <c r="AS41" s="208"/>
      <c r="AT41" s="111"/>
    </row>
    <row r="42" spans="1:46" ht="20.100000000000001" customHeight="1">
      <c r="A42" s="21"/>
      <c r="B42" s="91"/>
      <c r="C42" s="5" t="s">
        <v>109</v>
      </c>
      <c r="D42" s="122">
        <v>80.526512201800017</v>
      </c>
      <c r="E42" s="15">
        <v>155.81503868140001</v>
      </c>
      <c r="F42" s="15">
        <v>23.422452319000001</v>
      </c>
      <c r="G42" s="15">
        <v>21.862580723200001</v>
      </c>
      <c r="H42" s="15">
        <v>23.069904708199996</v>
      </c>
      <c r="I42" s="15">
        <v>23.659204501800005</v>
      </c>
      <c r="J42" s="15">
        <v>23.802295732600001</v>
      </c>
      <c r="K42" s="15">
        <v>25.108493240600005</v>
      </c>
      <c r="L42" s="15">
        <v>26.673350909400007</v>
      </c>
      <c r="M42" s="15">
        <v>28.000087306799994</v>
      </c>
      <c r="N42" s="15">
        <v>73.538515454200009</v>
      </c>
      <c r="O42" s="15">
        <v>27.5691742116</v>
      </c>
      <c r="P42" s="143">
        <v>533.04760999059999</v>
      </c>
      <c r="Q42" s="122">
        <v>21.485127333600001</v>
      </c>
      <c r="R42" s="15">
        <v>23.895550915600005</v>
      </c>
      <c r="S42" s="15">
        <v>28.432048952999999</v>
      </c>
      <c r="T42" s="15">
        <v>26.098000083400006</v>
      </c>
      <c r="U42" s="15">
        <v>31.352162028600002</v>
      </c>
      <c r="V42" s="15">
        <v>30.702460964000004</v>
      </c>
      <c r="W42" s="15">
        <v>26.696716530399996</v>
      </c>
      <c r="X42" s="15">
        <v>35.132542977000007</v>
      </c>
      <c r="Y42" s="15">
        <v>34.185927666799998</v>
      </c>
      <c r="Z42" s="15">
        <v>31.4909474432</v>
      </c>
      <c r="AA42" s="15">
        <v>28.640417405600015</v>
      </c>
      <c r="AB42" s="117">
        <v>25.0625224598</v>
      </c>
      <c r="AC42" s="143">
        <f t="shared" si="0"/>
        <v>343.17442476100007</v>
      </c>
      <c r="AD42" s="15">
        <v>27.360731396600009</v>
      </c>
      <c r="AE42" s="143">
        <v>24.802601587400005</v>
      </c>
      <c r="AF42" s="15">
        <v>65.62538100019998</v>
      </c>
      <c r="AG42" s="143">
        <v>71.345166748800011</v>
      </c>
      <c r="AH42" s="143">
        <v>85.319041491600018</v>
      </c>
      <c r="AI42" s="143">
        <v>79.814752833200004</v>
      </c>
      <c r="AJ42" s="143">
        <v>211.1316505158</v>
      </c>
      <c r="AK42" s="143">
        <v>76.864162698400023</v>
      </c>
      <c r="AL42" s="143">
        <v>65.613106745200014</v>
      </c>
      <c r="AM42" s="143">
        <v>68.091857779399987</v>
      </c>
      <c r="AN42" s="197">
        <v>431.93992032479997</v>
      </c>
      <c r="AO42" s="197">
        <v>289.47148489560004</v>
      </c>
      <c r="AP42" s="164">
        <v>775.9684527966001</v>
      </c>
      <c r="AQ42" s="164">
        <v>168.06386579889164</v>
      </c>
      <c r="AR42" s="208"/>
      <c r="AS42" s="208"/>
      <c r="AT42" s="111"/>
    </row>
    <row r="43" spans="1:46" ht="20.100000000000001" customHeight="1">
      <c r="A43" s="21"/>
      <c r="B43" s="91"/>
      <c r="C43" s="5" t="s">
        <v>105</v>
      </c>
      <c r="D43" s="122">
        <v>289.14559936079996</v>
      </c>
      <c r="E43" s="15">
        <v>196.414330476</v>
      </c>
      <c r="F43" s="15">
        <v>562.67643502840008</v>
      </c>
      <c r="G43" s="15">
        <v>335.72385072239996</v>
      </c>
      <c r="H43" s="15">
        <v>740.69152520440002</v>
      </c>
      <c r="I43" s="15">
        <v>199.75705865359998</v>
      </c>
      <c r="J43" s="15">
        <v>164.83322328759999</v>
      </c>
      <c r="K43" s="15">
        <v>200.41791579320002</v>
      </c>
      <c r="L43" s="15">
        <v>249.63126877080003</v>
      </c>
      <c r="M43" s="15">
        <v>220.16391184200003</v>
      </c>
      <c r="N43" s="15">
        <v>242.4562359256</v>
      </c>
      <c r="O43" s="15">
        <v>239.93951167199998</v>
      </c>
      <c r="P43" s="143">
        <v>3641.8508667367996</v>
      </c>
      <c r="Q43" s="122">
        <v>187.81556414320002</v>
      </c>
      <c r="R43" s="15">
        <v>144.56749100079998</v>
      </c>
      <c r="S43" s="15">
        <v>460.85482318679999</v>
      </c>
      <c r="T43" s="15">
        <v>204.0133632152</v>
      </c>
      <c r="U43" s="15">
        <v>390.73474377560001</v>
      </c>
      <c r="V43" s="15">
        <v>125.65030053240001</v>
      </c>
      <c r="W43" s="15">
        <v>138.40277258080002</v>
      </c>
      <c r="X43" s="15">
        <v>660.84494279439991</v>
      </c>
      <c r="Y43" s="15">
        <v>297.59961598919995</v>
      </c>
      <c r="Z43" s="15">
        <v>48.495456721600007</v>
      </c>
      <c r="AA43" s="15">
        <v>235.71726330600006</v>
      </c>
      <c r="AB43" s="117">
        <v>150.10818856040001</v>
      </c>
      <c r="AC43" s="143">
        <f t="shared" si="0"/>
        <v>3044.8045258063994</v>
      </c>
      <c r="AD43" s="15">
        <v>367.2528719888</v>
      </c>
      <c r="AE43" s="143">
        <v>47.187560677600004</v>
      </c>
      <c r="AF43" s="15">
        <v>187.99681700520003</v>
      </c>
      <c r="AG43" s="143">
        <v>180.9197855388</v>
      </c>
      <c r="AH43" s="143">
        <v>193.36479718920003</v>
      </c>
      <c r="AI43" s="143">
        <v>178.5555220736</v>
      </c>
      <c r="AJ43" s="143">
        <v>179.57290850519999</v>
      </c>
      <c r="AK43" s="143">
        <v>91.943406253999996</v>
      </c>
      <c r="AL43" s="143">
        <v>160.03277145240003</v>
      </c>
      <c r="AM43" s="143">
        <v>133.82473991880002</v>
      </c>
      <c r="AN43" s="197">
        <v>3159.4551191391997</v>
      </c>
      <c r="AO43" s="197">
        <v>2658.9790739399996</v>
      </c>
      <c r="AP43" s="164">
        <v>1720.6511806036003</v>
      </c>
      <c r="AQ43" s="164">
        <v>-35.289028880773088</v>
      </c>
      <c r="AR43" s="208"/>
      <c r="AS43" s="208"/>
      <c r="AT43" s="111"/>
    </row>
    <row r="44" spans="1:46" ht="20.100000000000001" customHeight="1" thickBot="1">
      <c r="A44" s="21"/>
      <c r="B44" s="91"/>
      <c r="C44" s="16" t="s">
        <v>82</v>
      </c>
      <c r="D44" s="120">
        <v>5.6306880000000001</v>
      </c>
      <c r="E44" s="64">
        <v>87.589734694000001</v>
      </c>
      <c r="F44" s="64">
        <v>13.512142000000001</v>
      </c>
      <c r="G44" s="64">
        <v>5.1639164500000003</v>
      </c>
      <c r="H44" s="64">
        <v>4.4825469500000006</v>
      </c>
      <c r="I44" s="64">
        <v>11.800353028800002</v>
      </c>
      <c r="J44" s="64">
        <v>17.618995356200003</v>
      </c>
      <c r="K44" s="64">
        <v>62.762187196799999</v>
      </c>
      <c r="L44" s="64">
        <v>27.753730643800001</v>
      </c>
      <c r="M44" s="64">
        <v>63.824206229000012</v>
      </c>
      <c r="N44" s="64">
        <v>24.291651020000003</v>
      </c>
      <c r="O44" s="64">
        <v>12.456149958000001</v>
      </c>
      <c r="P44" s="143">
        <v>336.88630152660005</v>
      </c>
      <c r="Q44" s="120">
        <v>17.646730542000004</v>
      </c>
      <c r="R44" s="64">
        <v>35.979898066000004</v>
      </c>
      <c r="S44" s="64">
        <v>33.429191599999996</v>
      </c>
      <c r="T44" s="64">
        <v>1.7545821999999999E-2</v>
      </c>
      <c r="U44" s="64">
        <v>102.5147096092</v>
      </c>
      <c r="V44" s="64">
        <v>108.11152766260001</v>
      </c>
      <c r="W44" s="64">
        <v>12.363361803799998</v>
      </c>
      <c r="X44" s="64">
        <v>81.437985378400015</v>
      </c>
      <c r="Y44" s="64">
        <v>41.840953166600009</v>
      </c>
      <c r="Z44" s="64">
        <v>8.4864363023999996</v>
      </c>
      <c r="AA44" s="64">
        <v>13.0566303854</v>
      </c>
      <c r="AB44" s="145">
        <v>47.0619180626</v>
      </c>
      <c r="AC44" s="143">
        <f t="shared" si="0"/>
        <v>501.94688840100002</v>
      </c>
      <c r="AD44" s="15">
        <v>14.171410706600003</v>
      </c>
      <c r="AE44" s="143">
        <v>77.699401586799993</v>
      </c>
      <c r="AF44" s="15">
        <v>3.7609414234000003</v>
      </c>
      <c r="AG44" s="143">
        <v>2.5789758400000001E-2</v>
      </c>
      <c r="AH44" s="143">
        <v>17.750173442399998</v>
      </c>
      <c r="AI44" s="143">
        <v>8.4004325510000015</v>
      </c>
      <c r="AJ44" s="143">
        <v>14.042733090400001</v>
      </c>
      <c r="AK44" s="143">
        <v>59.050655540800001</v>
      </c>
      <c r="AL44" s="143">
        <v>46.275636181600007</v>
      </c>
      <c r="AM44" s="143">
        <v>20.676432186200003</v>
      </c>
      <c r="AN44" s="197">
        <v>300.13850054860001</v>
      </c>
      <c r="AO44" s="197">
        <v>441.82833995300001</v>
      </c>
      <c r="AP44" s="164">
        <v>261.8536064676</v>
      </c>
      <c r="AQ44" s="164">
        <v>-40.734085437920307</v>
      </c>
      <c r="AR44" s="208"/>
      <c r="AS44" s="208"/>
      <c r="AT44" s="111"/>
    </row>
    <row r="45" spans="1:46" s="220" customFormat="1" ht="20.100000000000001" customHeight="1" thickBot="1">
      <c r="A45" s="218"/>
      <c r="B45" s="219"/>
      <c r="C45" s="211" t="s">
        <v>19</v>
      </c>
      <c r="D45" s="212">
        <v>12686</v>
      </c>
      <c r="E45" s="212">
        <v>12443</v>
      </c>
      <c r="F45" s="212">
        <v>15035</v>
      </c>
      <c r="G45" s="212">
        <v>14414</v>
      </c>
      <c r="H45" s="212">
        <v>14302</v>
      </c>
      <c r="I45" s="212">
        <v>14414</v>
      </c>
      <c r="J45" s="212">
        <v>14779</v>
      </c>
      <c r="K45" s="212">
        <v>15239</v>
      </c>
      <c r="L45" s="212">
        <v>15988</v>
      </c>
      <c r="M45" s="212">
        <v>14874</v>
      </c>
      <c r="N45" s="212">
        <v>14697</v>
      </c>
      <c r="O45" s="212">
        <v>16514</v>
      </c>
      <c r="P45" s="230">
        <v>175385</v>
      </c>
      <c r="Q45" s="221">
        <v>13923</v>
      </c>
      <c r="R45" s="212">
        <v>13235</v>
      </c>
      <c r="S45" s="212">
        <v>16173</v>
      </c>
      <c r="T45" s="212">
        <v>14479</v>
      </c>
      <c r="U45" s="212">
        <v>15414</v>
      </c>
      <c r="V45" s="212">
        <v>14801</v>
      </c>
      <c r="W45" s="212">
        <v>14840</v>
      </c>
      <c r="X45" s="212">
        <v>16277</v>
      </c>
      <c r="Y45" s="212">
        <v>15782</v>
      </c>
      <c r="Z45" s="212">
        <v>15460</v>
      </c>
      <c r="AA45" s="212">
        <v>14947</v>
      </c>
      <c r="AB45" s="223">
        <v>16047</v>
      </c>
      <c r="AC45" s="230">
        <f t="shared" si="0"/>
        <v>181378</v>
      </c>
      <c r="AD45" s="212">
        <v>14260</v>
      </c>
      <c r="AE45" s="230">
        <v>14137</v>
      </c>
      <c r="AF45" s="212">
        <v>18390</v>
      </c>
      <c r="AG45" s="230">
        <v>15545</v>
      </c>
      <c r="AH45" s="230">
        <v>16941</v>
      </c>
      <c r="AI45" s="230">
        <v>14721</v>
      </c>
      <c r="AJ45" s="230">
        <v>15050</v>
      </c>
      <c r="AK45" s="230">
        <v>16054</v>
      </c>
      <c r="AL45" s="230">
        <v>15424</v>
      </c>
      <c r="AM45" s="230">
        <v>16145</v>
      </c>
      <c r="AN45" s="281">
        <v>144174</v>
      </c>
      <c r="AO45" s="281">
        <v>150384</v>
      </c>
      <c r="AP45" s="214">
        <v>156667</v>
      </c>
      <c r="AQ45" s="214">
        <v>4.1779710607511511</v>
      </c>
      <c r="AR45" s="215"/>
      <c r="AS45" s="215"/>
      <c r="AT45" s="216"/>
    </row>
    <row r="46" spans="1:46" s="34" customFormat="1" ht="20.100000000000001" customHeight="1" thickBot="1">
      <c r="A46" s="21"/>
      <c r="B46" s="94" t="s">
        <v>14</v>
      </c>
      <c r="C46" s="10"/>
      <c r="D46" s="81">
        <v>10092</v>
      </c>
      <c r="E46" s="63">
        <v>10119</v>
      </c>
      <c r="F46" s="63">
        <v>12394</v>
      </c>
      <c r="G46" s="63">
        <v>11870</v>
      </c>
      <c r="H46" s="63">
        <v>11690</v>
      </c>
      <c r="I46" s="63">
        <v>11912</v>
      </c>
      <c r="J46" s="63">
        <v>12225</v>
      </c>
      <c r="K46" s="63">
        <v>12595</v>
      </c>
      <c r="L46" s="63">
        <v>13474</v>
      </c>
      <c r="M46" s="63">
        <v>12356</v>
      </c>
      <c r="N46" s="63">
        <v>12284</v>
      </c>
      <c r="O46" s="63">
        <v>13871</v>
      </c>
      <c r="P46" s="149">
        <v>144882</v>
      </c>
      <c r="Q46" s="81">
        <v>11479</v>
      </c>
      <c r="R46" s="63">
        <v>10975</v>
      </c>
      <c r="S46" s="63">
        <v>12722</v>
      </c>
      <c r="T46" s="63">
        <v>11998</v>
      </c>
      <c r="U46" s="63">
        <v>12825</v>
      </c>
      <c r="V46" s="63">
        <v>12396</v>
      </c>
      <c r="W46" s="63">
        <v>12334</v>
      </c>
      <c r="X46" s="63">
        <v>13526</v>
      </c>
      <c r="Y46" s="63">
        <v>13112</v>
      </c>
      <c r="Z46" s="63">
        <v>12958</v>
      </c>
      <c r="AA46" s="63">
        <v>12396</v>
      </c>
      <c r="AB46" s="82">
        <v>13517</v>
      </c>
      <c r="AC46" s="149">
        <f t="shared" si="0"/>
        <v>150238</v>
      </c>
      <c r="AD46" s="63">
        <v>11805</v>
      </c>
      <c r="AE46" s="149">
        <v>11970</v>
      </c>
      <c r="AF46" s="63">
        <v>15305</v>
      </c>
      <c r="AG46" s="149">
        <v>13148</v>
      </c>
      <c r="AH46" s="149">
        <v>14427</v>
      </c>
      <c r="AI46" s="149">
        <v>12509</v>
      </c>
      <c r="AJ46" s="149">
        <v>12790</v>
      </c>
      <c r="AK46" s="149">
        <v>13757</v>
      </c>
      <c r="AL46" s="149">
        <v>13177</v>
      </c>
      <c r="AM46" s="149">
        <v>13968</v>
      </c>
      <c r="AN46" s="331">
        <v>118727</v>
      </c>
      <c r="AO46" s="331">
        <v>124325</v>
      </c>
      <c r="AP46" s="166">
        <v>132856</v>
      </c>
      <c r="AQ46" s="166">
        <v>6.8618540116629712</v>
      </c>
      <c r="AR46" s="208"/>
      <c r="AS46" s="208"/>
      <c r="AT46" s="111"/>
    </row>
    <row r="47" spans="1:46" ht="20.100000000000001" customHeight="1">
      <c r="A47" s="21"/>
      <c r="B47" s="90"/>
      <c r="C47" s="4" t="s">
        <v>20</v>
      </c>
      <c r="D47" s="122">
        <v>636</v>
      </c>
      <c r="E47" s="15">
        <v>744</v>
      </c>
      <c r="F47" s="15">
        <v>570</v>
      </c>
      <c r="G47" s="15">
        <v>720</v>
      </c>
      <c r="H47" s="15">
        <v>637</v>
      </c>
      <c r="I47" s="15">
        <v>627</v>
      </c>
      <c r="J47" s="15">
        <v>554</v>
      </c>
      <c r="K47" s="15">
        <v>630</v>
      </c>
      <c r="L47" s="15">
        <v>122</v>
      </c>
      <c r="M47" s="15">
        <v>126</v>
      </c>
      <c r="N47" s="15">
        <v>138</v>
      </c>
      <c r="O47" s="15">
        <v>142</v>
      </c>
      <c r="P47" s="143">
        <v>5646</v>
      </c>
      <c r="Q47" s="122">
        <v>134</v>
      </c>
      <c r="R47" s="15">
        <v>115</v>
      </c>
      <c r="S47" s="15">
        <v>205</v>
      </c>
      <c r="T47" s="15">
        <v>190</v>
      </c>
      <c r="U47" s="15">
        <v>92</v>
      </c>
      <c r="V47" s="15">
        <v>74</v>
      </c>
      <c r="W47" s="15">
        <v>86</v>
      </c>
      <c r="X47" s="15">
        <v>78</v>
      </c>
      <c r="Y47" s="15">
        <v>82</v>
      </c>
      <c r="Z47" s="15">
        <v>74</v>
      </c>
      <c r="AA47" s="15">
        <v>74</v>
      </c>
      <c r="AB47" s="117">
        <v>91</v>
      </c>
      <c r="AC47" s="143">
        <f t="shared" si="0"/>
        <v>1295</v>
      </c>
      <c r="AD47" s="15">
        <v>69</v>
      </c>
      <c r="AE47" s="143">
        <v>67</v>
      </c>
      <c r="AF47" s="15">
        <v>83</v>
      </c>
      <c r="AG47" s="143">
        <v>78</v>
      </c>
      <c r="AH47" s="143">
        <v>76</v>
      </c>
      <c r="AI47" s="143">
        <v>78</v>
      </c>
      <c r="AJ47" s="143">
        <v>71</v>
      </c>
      <c r="AK47" s="143">
        <v>74</v>
      </c>
      <c r="AL47" s="143">
        <v>69</v>
      </c>
      <c r="AM47" s="143">
        <v>83</v>
      </c>
      <c r="AN47" s="197">
        <v>5366</v>
      </c>
      <c r="AO47" s="197">
        <v>1130</v>
      </c>
      <c r="AP47" s="164">
        <v>748</v>
      </c>
      <c r="AQ47" s="164">
        <v>-33.80530973451328</v>
      </c>
      <c r="AR47" s="208"/>
      <c r="AS47" s="208"/>
      <c r="AT47" s="111"/>
    </row>
    <row r="48" spans="1:46" ht="20.100000000000001" customHeight="1">
      <c r="A48" s="21"/>
      <c r="B48" s="90"/>
      <c r="C48" s="5" t="s">
        <v>107</v>
      </c>
      <c r="D48" s="122">
        <v>42</v>
      </c>
      <c r="E48" s="15">
        <v>33</v>
      </c>
      <c r="F48" s="15">
        <v>17</v>
      </c>
      <c r="G48" s="15">
        <v>12</v>
      </c>
      <c r="H48" s="15">
        <v>14</v>
      </c>
      <c r="I48" s="15">
        <v>12</v>
      </c>
      <c r="J48" s="15">
        <v>14</v>
      </c>
      <c r="K48" s="15">
        <v>14</v>
      </c>
      <c r="L48" s="15">
        <v>12</v>
      </c>
      <c r="M48" s="15">
        <v>7</v>
      </c>
      <c r="N48" s="15">
        <v>5</v>
      </c>
      <c r="O48" s="15">
        <v>9</v>
      </c>
      <c r="P48" s="143">
        <v>191</v>
      </c>
      <c r="Q48" s="122">
        <v>6</v>
      </c>
      <c r="R48" s="15">
        <v>4</v>
      </c>
      <c r="S48" s="15">
        <v>8</v>
      </c>
      <c r="T48" s="15">
        <v>5</v>
      </c>
      <c r="U48" s="15">
        <v>15</v>
      </c>
      <c r="V48" s="15">
        <v>6</v>
      </c>
      <c r="W48" s="15">
        <v>4</v>
      </c>
      <c r="X48" s="15">
        <v>4</v>
      </c>
      <c r="Y48" s="15">
        <v>4</v>
      </c>
      <c r="Z48" s="15">
        <v>6</v>
      </c>
      <c r="AA48" s="15">
        <v>4</v>
      </c>
      <c r="AB48" s="117">
        <v>6</v>
      </c>
      <c r="AC48" s="143">
        <f t="shared" si="0"/>
        <v>72</v>
      </c>
      <c r="AD48" s="15">
        <v>15</v>
      </c>
      <c r="AE48" s="143">
        <v>25</v>
      </c>
      <c r="AF48" s="15">
        <v>58</v>
      </c>
      <c r="AG48" s="143">
        <v>43</v>
      </c>
      <c r="AH48" s="143">
        <v>24</v>
      </c>
      <c r="AI48" s="143">
        <v>11</v>
      </c>
      <c r="AJ48" s="143">
        <v>18</v>
      </c>
      <c r="AK48" s="143">
        <v>14</v>
      </c>
      <c r="AL48" s="143">
        <v>14</v>
      </c>
      <c r="AM48" s="143">
        <v>14</v>
      </c>
      <c r="AN48" s="197">
        <v>177</v>
      </c>
      <c r="AO48" s="197">
        <v>62</v>
      </c>
      <c r="AP48" s="164">
        <v>236</v>
      </c>
      <c r="AQ48" s="164">
        <v>280.64516129032262</v>
      </c>
      <c r="AR48" s="208"/>
      <c r="AS48" s="208"/>
      <c r="AT48" s="111"/>
    </row>
    <row r="49" spans="1:46" ht="20.100000000000001" customHeight="1">
      <c r="A49" s="21"/>
      <c r="B49" s="90"/>
      <c r="C49" s="5" t="s">
        <v>21</v>
      </c>
      <c r="D49" s="122">
        <v>0</v>
      </c>
      <c r="E49" s="15">
        <v>0</v>
      </c>
      <c r="F49" s="15">
        <v>0</v>
      </c>
      <c r="G49" s="15">
        <v>1</v>
      </c>
      <c r="H49" s="15">
        <v>1</v>
      </c>
      <c r="I49" s="15">
        <v>1</v>
      </c>
      <c r="J49" s="15">
        <v>0</v>
      </c>
      <c r="K49" s="15">
        <v>0</v>
      </c>
      <c r="L49" s="15">
        <v>3</v>
      </c>
      <c r="M49" s="15">
        <v>3</v>
      </c>
      <c r="N49" s="15">
        <v>1</v>
      </c>
      <c r="O49" s="15">
        <v>0</v>
      </c>
      <c r="P49" s="143">
        <v>10</v>
      </c>
      <c r="Q49" s="122">
        <v>2</v>
      </c>
      <c r="R49" s="15">
        <v>0</v>
      </c>
      <c r="S49" s="15">
        <v>1</v>
      </c>
      <c r="T49" s="15">
        <v>0</v>
      </c>
      <c r="U49" s="15">
        <v>1</v>
      </c>
      <c r="V49" s="15">
        <v>0</v>
      </c>
      <c r="W49" s="15">
        <v>2</v>
      </c>
      <c r="X49" s="15">
        <v>1</v>
      </c>
      <c r="Y49" s="15">
        <v>1</v>
      </c>
      <c r="Z49" s="15">
        <v>0</v>
      </c>
      <c r="AA49" s="15">
        <v>0</v>
      </c>
      <c r="AB49" s="117">
        <v>0</v>
      </c>
      <c r="AC49" s="143">
        <f t="shared" si="0"/>
        <v>8</v>
      </c>
      <c r="AD49" s="15">
        <v>0</v>
      </c>
      <c r="AE49" s="143">
        <v>1</v>
      </c>
      <c r="AF49" s="15">
        <v>1</v>
      </c>
      <c r="AG49" s="143">
        <v>0</v>
      </c>
      <c r="AH49" s="143">
        <v>0</v>
      </c>
      <c r="AI49" s="143">
        <v>0</v>
      </c>
      <c r="AJ49" s="143">
        <v>0</v>
      </c>
      <c r="AK49" s="143">
        <v>3</v>
      </c>
      <c r="AL49" s="143">
        <v>2</v>
      </c>
      <c r="AM49" s="143">
        <v>0</v>
      </c>
      <c r="AN49" s="197">
        <v>9</v>
      </c>
      <c r="AO49" s="197">
        <v>8</v>
      </c>
      <c r="AP49" s="164">
        <v>7</v>
      </c>
      <c r="AQ49" s="164">
        <v>-12.5</v>
      </c>
      <c r="AR49" s="208"/>
      <c r="AS49" s="208"/>
      <c r="AT49" s="111"/>
    </row>
    <row r="50" spans="1:46" ht="20.100000000000001" customHeight="1">
      <c r="A50" s="21"/>
      <c r="B50" s="90"/>
      <c r="C50" s="5" t="s">
        <v>112</v>
      </c>
      <c r="D50" s="122">
        <v>38</v>
      </c>
      <c r="E50" s="15">
        <v>36</v>
      </c>
      <c r="F50" s="15">
        <v>46</v>
      </c>
      <c r="G50" s="15">
        <v>42</v>
      </c>
      <c r="H50" s="15">
        <v>42</v>
      </c>
      <c r="I50" s="15">
        <v>40</v>
      </c>
      <c r="J50" s="15">
        <v>43</v>
      </c>
      <c r="K50" s="15">
        <v>42</v>
      </c>
      <c r="L50" s="15">
        <v>44</v>
      </c>
      <c r="M50" s="15">
        <v>42</v>
      </c>
      <c r="N50" s="15">
        <v>42</v>
      </c>
      <c r="O50" s="15">
        <v>46</v>
      </c>
      <c r="P50" s="143">
        <v>503</v>
      </c>
      <c r="Q50" s="122">
        <v>42</v>
      </c>
      <c r="R50" s="15">
        <v>38</v>
      </c>
      <c r="S50" s="15">
        <v>44</v>
      </c>
      <c r="T50" s="15">
        <v>41</v>
      </c>
      <c r="U50" s="15">
        <v>42</v>
      </c>
      <c r="V50" s="15">
        <v>42</v>
      </c>
      <c r="W50" s="15">
        <v>42</v>
      </c>
      <c r="X50" s="15">
        <v>49</v>
      </c>
      <c r="Y50" s="15">
        <v>46</v>
      </c>
      <c r="Z50" s="15">
        <v>50</v>
      </c>
      <c r="AA50" s="15">
        <v>44</v>
      </c>
      <c r="AB50" s="117">
        <v>44</v>
      </c>
      <c r="AC50" s="143">
        <f t="shared" si="0"/>
        <v>524</v>
      </c>
      <c r="AD50" s="15">
        <v>45</v>
      </c>
      <c r="AE50" s="143">
        <v>42</v>
      </c>
      <c r="AF50" s="15">
        <v>51</v>
      </c>
      <c r="AG50" s="143">
        <v>42</v>
      </c>
      <c r="AH50" s="143">
        <v>47</v>
      </c>
      <c r="AI50" s="143">
        <v>43</v>
      </c>
      <c r="AJ50" s="143">
        <v>46</v>
      </c>
      <c r="AK50" s="143">
        <v>49</v>
      </c>
      <c r="AL50" s="143">
        <v>47</v>
      </c>
      <c r="AM50" s="143">
        <v>47</v>
      </c>
      <c r="AN50" s="197">
        <v>415</v>
      </c>
      <c r="AO50" s="197">
        <v>436</v>
      </c>
      <c r="AP50" s="164">
        <v>459</v>
      </c>
      <c r="AQ50" s="164">
        <v>5.2752293577981613</v>
      </c>
      <c r="AR50" s="208"/>
      <c r="AS50" s="208"/>
      <c r="AT50" s="111"/>
    </row>
    <row r="51" spans="1:46" ht="20.100000000000001" customHeight="1">
      <c r="A51" s="21"/>
      <c r="B51" s="90"/>
      <c r="C51" s="5" t="s">
        <v>22</v>
      </c>
      <c r="D51" s="122">
        <v>491</v>
      </c>
      <c r="E51" s="15">
        <v>553</v>
      </c>
      <c r="F51" s="15">
        <v>667</v>
      </c>
      <c r="G51" s="15">
        <v>550</v>
      </c>
      <c r="H51" s="15">
        <v>501</v>
      </c>
      <c r="I51" s="15">
        <v>446</v>
      </c>
      <c r="J51" s="15">
        <v>514</v>
      </c>
      <c r="K51" s="15">
        <v>487</v>
      </c>
      <c r="L51" s="15">
        <v>516</v>
      </c>
      <c r="M51" s="15">
        <v>493</v>
      </c>
      <c r="N51" s="15">
        <v>438</v>
      </c>
      <c r="O51" s="15">
        <v>535</v>
      </c>
      <c r="P51" s="143">
        <v>6191</v>
      </c>
      <c r="Q51" s="122">
        <v>476</v>
      </c>
      <c r="R51" s="15">
        <v>488</v>
      </c>
      <c r="S51" s="15">
        <v>566</v>
      </c>
      <c r="T51" s="15">
        <v>524</v>
      </c>
      <c r="U51" s="15">
        <v>537</v>
      </c>
      <c r="V51" s="15">
        <v>556</v>
      </c>
      <c r="W51" s="15">
        <v>584</v>
      </c>
      <c r="X51" s="15">
        <v>545</v>
      </c>
      <c r="Y51" s="15">
        <v>561</v>
      </c>
      <c r="Z51" s="15">
        <v>521</v>
      </c>
      <c r="AA51" s="15">
        <v>479</v>
      </c>
      <c r="AB51" s="117">
        <v>546</v>
      </c>
      <c r="AC51" s="143">
        <f t="shared" si="0"/>
        <v>6383</v>
      </c>
      <c r="AD51" s="15">
        <v>568</v>
      </c>
      <c r="AE51" s="143">
        <v>451</v>
      </c>
      <c r="AF51" s="15">
        <v>450</v>
      </c>
      <c r="AG51" s="143">
        <v>413</v>
      </c>
      <c r="AH51" s="143">
        <v>390</v>
      </c>
      <c r="AI51" s="143">
        <v>519</v>
      </c>
      <c r="AJ51" s="143">
        <v>511</v>
      </c>
      <c r="AK51" s="143">
        <v>531</v>
      </c>
      <c r="AL51" s="143">
        <v>498</v>
      </c>
      <c r="AM51" s="143">
        <v>465</v>
      </c>
      <c r="AN51" s="197">
        <v>5218</v>
      </c>
      <c r="AO51" s="197">
        <v>5358</v>
      </c>
      <c r="AP51" s="164">
        <v>4796</v>
      </c>
      <c r="AQ51" s="164">
        <v>-10.488988428518109</v>
      </c>
      <c r="AR51" s="208"/>
      <c r="AS51" s="208"/>
      <c r="AT51" s="111"/>
    </row>
    <row r="52" spans="1:46" ht="20.100000000000001" customHeight="1">
      <c r="A52" s="21"/>
      <c r="B52" s="91"/>
      <c r="C52" s="5" t="s">
        <v>23</v>
      </c>
      <c r="D52" s="122">
        <v>5906</v>
      </c>
      <c r="E52" s="15">
        <v>5857</v>
      </c>
      <c r="F52" s="15">
        <v>7617</v>
      </c>
      <c r="G52" s="15">
        <v>7393</v>
      </c>
      <c r="H52" s="15">
        <v>7225</v>
      </c>
      <c r="I52" s="15">
        <v>7657</v>
      </c>
      <c r="J52" s="15">
        <v>7648</v>
      </c>
      <c r="K52" s="15">
        <v>7980</v>
      </c>
      <c r="L52" s="15">
        <v>9111</v>
      </c>
      <c r="M52" s="15">
        <v>8193</v>
      </c>
      <c r="N52" s="15">
        <v>8136</v>
      </c>
      <c r="O52" s="15">
        <v>9132</v>
      </c>
      <c r="P52" s="143">
        <v>91855</v>
      </c>
      <c r="Q52" s="122">
        <v>7221</v>
      </c>
      <c r="R52" s="15">
        <v>6972</v>
      </c>
      <c r="S52" s="15">
        <v>7942</v>
      </c>
      <c r="T52" s="15">
        <v>7693</v>
      </c>
      <c r="U52" s="15">
        <v>8376</v>
      </c>
      <c r="V52" s="15">
        <v>8120</v>
      </c>
      <c r="W52" s="15">
        <v>7856</v>
      </c>
      <c r="X52" s="15">
        <v>8623</v>
      </c>
      <c r="Y52" s="15">
        <v>8351</v>
      </c>
      <c r="Z52" s="15">
        <v>8238</v>
      </c>
      <c r="AA52" s="15">
        <v>7805</v>
      </c>
      <c r="AB52" s="117">
        <v>8671</v>
      </c>
      <c r="AC52" s="143">
        <f t="shared" si="0"/>
        <v>95868</v>
      </c>
      <c r="AD52" s="15">
        <v>7394</v>
      </c>
      <c r="AE52" s="143">
        <v>7625</v>
      </c>
      <c r="AF52" s="15">
        <v>9899</v>
      </c>
      <c r="AG52" s="143">
        <v>8650</v>
      </c>
      <c r="AH52" s="143">
        <v>9425</v>
      </c>
      <c r="AI52" s="143">
        <v>7796</v>
      </c>
      <c r="AJ52" s="143">
        <v>7973</v>
      </c>
      <c r="AK52" s="143">
        <v>8605</v>
      </c>
      <c r="AL52" s="143">
        <v>8310</v>
      </c>
      <c r="AM52" s="143">
        <v>8608</v>
      </c>
      <c r="AN52" s="197">
        <v>74587</v>
      </c>
      <c r="AO52" s="197">
        <v>79392</v>
      </c>
      <c r="AP52" s="164">
        <v>84285</v>
      </c>
      <c r="AQ52" s="164">
        <v>6.1630894800483782</v>
      </c>
      <c r="AR52" s="208"/>
      <c r="AS52" s="208"/>
      <c r="AT52" s="111"/>
    </row>
    <row r="53" spans="1:46" ht="20.100000000000001" customHeight="1">
      <c r="A53" s="21"/>
      <c r="B53" s="90"/>
      <c r="C53" s="5" t="s">
        <v>108</v>
      </c>
      <c r="D53" s="122">
        <v>1227</v>
      </c>
      <c r="E53" s="15">
        <v>1168</v>
      </c>
      <c r="F53" s="15">
        <v>1528</v>
      </c>
      <c r="G53" s="15">
        <v>1408</v>
      </c>
      <c r="H53" s="15">
        <v>1394</v>
      </c>
      <c r="I53" s="15">
        <v>1372</v>
      </c>
      <c r="J53" s="15">
        <v>1534</v>
      </c>
      <c r="K53" s="15">
        <v>1477</v>
      </c>
      <c r="L53" s="15">
        <v>1550</v>
      </c>
      <c r="M53" s="15">
        <v>1481</v>
      </c>
      <c r="N53" s="15">
        <v>1479</v>
      </c>
      <c r="O53" s="15">
        <v>1650</v>
      </c>
      <c r="P53" s="143">
        <v>17268</v>
      </c>
      <c r="Q53" s="122">
        <v>1492</v>
      </c>
      <c r="R53" s="15">
        <v>1356</v>
      </c>
      <c r="S53" s="15">
        <v>1579</v>
      </c>
      <c r="T53" s="15">
        <v>1447</v>
      </c>
      <c r="U53" s="15">
        <v>1526</v>
      </c>
      <c r="V53" s="15">
        <v>1460</v>
      </c>
      <c r="W53" s="15">
        <v>1511</v>
      </c>
      <c r="X53" s="15">
        <v>1663</v>
      </c>
      <c r="Y53" s="15">
        <v>1680</v>
      </c>
      <c r="Z53" s="15">
        <v>1694</v>
      </c>
      <c r="AA53" s="15">
        <v>1642</v>
      </c>
      <c r="AB53" s="117">
        <v>1679</v>
      </c>
      <c r="AC53" s="143">
        <f t="shared" si="0"/>
        <v>18729</v>
      </c>
      <c r="AD53" s="15">
        <v>1667</v>
      </c>
      <c r="AE53" s="143">
        <v>1545</v>
      </c>
      <c r="AF53" s="15">
        <v>1991</v>
      </c>
      <c r="AG53" s="143">
        <v>1645</v>
      </c>
      <c r="AH53" s="143">
        <v>1840</v>
      </c>
      <c r="AI53" s="143">
        <v>1668</v>
      </c>
      <c r="AJ53" s="143">
        <v>1737</v>
      </c>
      <c r="AK53" s="143">
        <v>1932</v>
      </c>
      <c r="AL53" s="143">
        <v>1863</v>
      </c>
      <c r="AM53" s="143">
        <v>1959</v>
      </c>
      <c r="AN53" s="197">
        <v>14139</v>
      </c>
      <c r="AO53" s="197">
        <v>15408</v>
      </c>
      <c r="AP53" s="164">
        <v>17847</v>
      </c>
      <c r="AQ53" s="164">
        <v>15.829439252336442</v>
      </c>
      <c r="AR53" s="208"/>
      <c r="AS53" s="208"/>
      <c r="AT53" s="111"/>
    </row>
    <row r="54" spans="1:46" ht="20.100000000000001" customHeight="1">
      <c r="A54" s="21"/>
      <c r="B54" s="90"/>
      <c r="C54" s="5" t="s">
        <v>111</v>
      </c>
      <c r="D54" s="122">
        <v>690</v>
      </c>
      <c r="E54" s="15">
        <v>689</v>
      </c>
      <c r="F54" s="15">
        <v>896</v>
      </c>
      <c r="G54" s="15">
        <v>809</v>
      </c>
      <c r="H54" s="15">
        <v>867</v>
      </c>
      <c r="I54" s="15">
        <v>840</v>
      </c>
      <c r="J54" s="15">
        <v>965</v>
      </c>
      <c r="K54" s="15">
        <v>966</v>
      </c>
      <c r="L54" s="15">
        <v>1049</v>
      </c>
      <c r="M54" s="15">
        <v>1003</v>
      </c>
      <c r="N54" s="15">
        <v>1018</v>
      </c>
      <c r="O54" s="15">
        <v>1230</v>
      </c>
      <c r="P54" s="143">
        <v>11022</v>
      </c>
      <c r="Q54" s="122">
        <v>1104</v>
      </c>
      <c r="R54" s="15">
        <v>1085</v>
      </c>
      <c r="S54" s="15">
        <v>1193</v>
      </c>
      <c r="T54" s="15">
        <v>1094</v>
      </c>
      <c r="U54" s="15">
        <v>1155</v>
      </c>
      <c r="V54" s="15">
        <v>1122</v>
      </c>
      <c r="W54" s="15">
        <v>1168</v>
      </c>
      <c r="X54" s="15">
        <v>1348</v>
      </c>
      <c r="Y54" s="15">
        <v>1206</v>
      </c>
      <c r="Z54" s="15">
        <v>1255</v>
      </c>
      <c r="AA54" s="15">
        <v>1230</v>
      </c>
      <c r="AB54" s="117">
        <v>1327</v>
      </c>
      <c r="AC54" s="143">
        <f t="shared" si="0"/>
        <v>14287</v>
      </c>
      <c r="AD54" s="15">
        <v>950</v>
      </c>
      <c r="AE54" s="143">
        <v>1191</v>
      </c>
      <c r="AF54" s="15">
        <v>1445</v>
      </c>
      <c r="AG54" s="143">
        <v>1186</v>
      </c>
      <c r="AH54" s="143">
        <v>1392</v>
      </c>
      <c r="AI54" s="143">
        <v>1292</v>
      </c>
      <c r="AJ54" s="143">
        <v>1334</v>
      </c>
      <c r="AK54" s="143">
        <v>1379</v>
      </c>
      <c r="AL54" s="143">
        <v>1267</v>
      </c>
      <c r="AM54" s="143">
        <v>1529</v>
      </c>
      <c r="AN54" s="197">
        <v>8774</v>
      </c>
      <c r="AO54" s="197">
        <v>11730</v>
      </c>
      <c r="AP54" s="164">
        <v>12965</v>
      </c>
      <c r="AQ54" s="164">
        <v>10.528559249786863</v>
      </c>
      <c r="AR54" s="208"/>
      <c r="AS54" s="208"/>
      <c r="AT54" s="111"/>
    </row>
    <row r="55" spans="1:46" ht="20.100000000000001" customHeight="1">
      <c r="A55" s="21"/>
      <c r="B55" s="90"/>
      <c r="C55" s="5" t="s">
        <v>110</v>
      </c>
      <c r="D55" s="122">
        <v>14</v>
      </c>
      <c r="E55" s="15">
        <v>17</v>
      </c>
      <c r="F55" s="15">
        <v>19</v>
      </c>
      <c r="G55" s="15">
        <v>11</v>
      </c>
      <c r="H55" s="15">
        <v>12</v>
      </c>
      <c r="I55" s="15">
        <v>12</v>
      </c>
      <c r="J55" s="15">
        <v>21</v>
      </c>
      <c r="K55" s="15">
        <v>20</v>
      </c>
      <c r="L55" s="15">
        <v>34</v>
      </c>
      <c r="M55" s="15">
        <v>28</v>
      </c>
      <c r="N55" s="15">
        <v>21</v>
      </c>
      <c r="O55" s="15">
        <v>12</v>
      </c>
      <c r="P55" s="143">
        <v>221</v>
      </c>
      <c r="Q55" s="122">
        <v>12</v>
      </c>
      <c r="R55" s="15">
        <v>21</v>
      </c>
      <c r="S55" s="15">
        <v>15</v>
      </c>
      <c r="T55" s="15">
        <v>18</v>
      </c>
      <c r="U55" s="15">
        <v>25</v>
      </c>
      <c r="V55" s="15">
        <v>26</v>
      </c>
      <c r="W55" s="15">
        <v>28</v>
      </c>
      <c r="X55" s="15">
        <v>34</v>
      </c>
      <c r="Y55" s="15">
        <v>39</v>
      </c>
      <c r="Z55" s="15">
        <v>42</v>
      </c>
      <c r="AA55" s="15">
        <v>41</v>
      </c>
      <c r="AB55" s="117">
        <v>65</v>
      </c>
      <c r="AC55" s="143">
        <f t="shared" si="0"/>
        <v>366</v>
      </c>
      <c r="AD55" s="15">
        <v>47</v>
      </c>
      <c r="AE55" s="143">
        <v>49</v>
      </c>
      <c r="AF55" s="15">
        <v>63</v>
      </c>
      <c r="AG55" s="143">
        <v>53</v>
      </c>
      <c r="AH55" s="143">
        <v>105</v>
      </c>
      <c r="AI55" s="143">
        <v>99</v>
      </c>
      <c r="AJ55" s="143">
        <v>91</v>
      </c>
      <c r="AK55" s="143">
        <v>93</v>
      </c>
      <c r="AL55" s="143">
        <v>94</v>
      </c>
      <c r="AM55" s="143">
        <v>105</v>
      </c>
      <c r="AN55" s="197">
        <v>188</v>
      </c>
      <c r="AO55" s="197">
        <v>260</v>
      </c>
      <c r="AP55" s="164">
        <v>799</v>
      </c>
      <c r="AQ55" s="164">
        <v>207.30769230769232</v>
      </c>
      <c r="AR55" s="208"/>
      <c r="AS55" s="208"/>
      <c r="AT55" s="111"/>
    </row>
    <row r="56" spans="1:46" ht="20.100000000000001" customHeight="1">
      <c r="A56" s="21"/>
      <c r="B56" s="90"/>
      <c r="C56" s="5" t="s">
        <v>109</v>
      </c>
      <c r="D56" s="122">
        <v>732</v>
      </c>
      <c r="E56" s="15">
        <v>694</v>
      </c>
      <c r="F56" s="15">
        <v>588</v>
      </c>
      <c r="G56" s="15">
        <v>550</v>
      </c>
      <c r="H56" s="15">
        <v>585</v>
      </c>
      <c r="I56" s="15">
        <v>547</v>
      </c>
      <c r="J56" s="15">
        <v>577</v>
      </c>
      <c r="K56" s="15">
        <v>596</v>
      </c>
      <c r="L56" s="15">
        <v>612</v>
      </c>
      <c r="M56" s="15">
        <v>596</v>
      </c>
      <c r="N56" s="15">
        <v>593</v>
      </c>
      <c r="O56" s="15">
        <v>682</v>
      </c>
      <c r="P56" s="143">
        <v>7352</v>
      </c>
      <c r="Q56" s="122">
        <v>608</v>
      </c>
      <c r="R56" s="15">
        <v>558</v>
      </c>
      <c r="S56" s="15">
        <v>663</v>
      </c>
      <c r="T56" s="15">
        <v>566</v>
      </c>
      <c r="U56" s="15">
        <v>601</v>
      </c>
      <c r="V56" s="15">
        <v>571</v>
      </c>
      <c r="W56" s="15">
        <v>621</v>
      </c>
      <c r="X56" s="15">
        <v>683</v>
      </c>
      <c r="Y56" s="15">
        <v>653</v>
      </c>
      <c r="Z56" s="15">
        <v>624</v>
      </c>
      <c r="AA56" s="15">
        <v>619</v>
      </c>
      <c r="AB56" s="117">
        <v>638</v>
      </c>
      <c r="AC56" s="143">
        <f t="shared" si="0"/>
        <v>7405</v>
      </c>
      <c r="AD56" s="15">
        <v>614</v>
      </c>
      <c r="AE56" s="143">
        <v>562</v>
      </c>
      <c r="AF56" s="15">
        <v>717</v>
      </c>
      <c r="AG56" s="143">
        <v>578</v>
      </c>
      <c r="AH56" s="143">
        <v>670</v>
      </c>
      <c r="AI56" s="143">
        <v>636</v>
      </c>
      <c r="AJ56" s="143">
        <v>640</v>
      </c>
      <c r="AK56" s="143">
        <v>703</v>
      </c>
      <c r="AL56" s="143">
        <v>651</v>
      </c>
      <c r="AM56" s="143">
        <v>727</v>
      </c>
      <c r="AN56" s="197">
        <v>6077</v>
      </c>
      <c r="AO56" s="197">
        <v>6148</v>
      </c>
      <c r="AP56" s="164">
        <v>6498</v>
      </c>
      <c r="AQ56" s="164">
        <v>5.6929082628497163</v>
      </c>
      <c r="AR56" s="208"/>
      <c r="AS56" s="208"/>
      <c r="AT56" s="111"/>
    </row>
    <row r="57" spans="1:46" ht="20.100000000000001" customHeight="1">
      <c r="A57" s="21"/>
      <c r="B57" s="90"/>
      <c r="C57" s="5" t="s">
        <v>69</v>
      </c>
      <c r="D57" s="122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1</v>
      </c>
      <c r="P57" s="143">
        <v>1</v>
      </c>
      <c r="Q57" s="122">
        <v>0</v>
      </c>
      <c r="R57" s="15">
        <v>0</v>
      </c>
      <c r="S57" s="15">
        <v>3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2</v>
      </c>
      <c r="AA57" s="15">
        <v>0</v>
      </c>
      <c r="AB57" s="117">
        <v>0</v>
      </c>
      <c r="AC57" s="143">
        <f t="shared" si="0"/>
        <v>5</v>
      </c>
      <c r="AD57" s="15">
        <v>0</v>
      </c>
      <c r="AE57" s="143">
        <v>0</v>
      </c>
      <c r="AF57" s="15">
        <v>0</v>
      </c>
      <c r="AG57" s="143">
        <v>0</v>
      </c>
      <c r="AH57" s="143">
        <v>0</v>
      </c>
      <c r="AI57" s="143">
        <v>0</v>
      </c>
      <c r="AJ57" s="143">
        <v>0</v>
      </c>
      <c r="AK57" s="143">
        <v>0</v>
      </c>
      <c r="AL57" s="143">
        <v>0</v>
      </c>
      <c r="AM57" s="143">
        <v>0</v>
      </c>
      <c r="AN57" s="197">
        <v>0</v>
      </c>
      <c r="AO57" s="197">
        <v>5</v>
      </c>
      <c r="AP57" s="164">
        <v>0</v>
      </c>
      <c r="AQ57" s="164">
        <v>-100</v>
      </c>
      <c r="AR57" s="208"/>
      <c r="AS57" s="208"/>
      <c r="AT57" s="111"/>
    </row>
    <row r="58" spans="1:46" ht="20.100000000000001" customHeight="1">
      <c r="A58" s="21"/>
      <c r="B58" s="90"/>
      <c r="C58" s="5" t="s">
        <v>105</v>
      </c>
      <c r="D58" s="122">
        <v>221</v>
      </c>
      <c r="E58" s="15">
        <v>200</v>
      </c>
      <c r="F58" s="15">
        <v>263</v>
      </c>
      <c r="G58" s="15">
        <v>247</v>
      </c>
      <c r="H58" s="15">
        <v>236</v>
      </c>
      <c r="I58" s="15">
        <v>233</v>
      </c>
      <c r="J58" s="15">
        <v>249</v>
      </c>
      <c r="K58" s="15">
        <v>238</v>
      </c>
      <c r="L58" s="15">
        <v>259</v>
      </c>
      <c r="M58" s="15">
        <v>240</v>
      </c>
      <c r="N58" s="15">
        <v>247</v>
      </c>
      <c r="O58" s="15">
        <v>276</v>
      </c>
      <c r="P58" s="143">
        <v>2909</v>
      </c>
      <c r="Q58" s="122">
        <v>261</v>
      </c>
      <c r="R58" s="15">
        <v>221</v>
      </c>
      <c r="S58" s="15">
        <v>263</v>
      </c>
      <c r="T58" s="15">
        <v>245</v>
      </c>
      <c r="U58" s="15">
        <v>251</v>
      </c>
      <c r="V58" s="15">
        <v>241</v>
      </c>
      <c r="W58" s="15">
        <v>251</v>
      </c>
      <c r="X58" s="15">
        <v>276</v>
      </c>
      <c r="Y58" s="15">
        <v>261</v>
      </c>
      <c r="Z58" s="15">
        <v>255</v>
      </c>
      <c r="AA58" s="15">
        <v>249</v>
      </c>
      <c r="AB58" s="117">
        <v>250</v>
      </c>
      <c r="AC58" s="143">
        <f t="shared" si="0"/>
        <v>3024</v>
      </c>
      <c r="AD58" s="15">
        <v>247</v>
      </c>
      <c r="AE58" s="143">
        <v>208</v>
      </c>
      <c r="AF58" s="15">
        <v>296</v>
      </c>
      <c r="AG58" s="143">
        <v>226</v>
      </c>
      <c r="AH58" s="143">
        <v>247</v>
      </c>
      <c r="AI58" s="143">
        <v>172</v>
      </c>
      <c r="AJ58" s="143">
        <v>162</v>
      </c>
      <c r="AK58" s="143">
        <v>177</v>
      </c>
      <c r="AL58" s="143">
        <v>166</v>
      </c>
      <c r="AM58" s="143">
        <v>173</v>
      </c>
      <c r="AN58" s="197">
        <v>2386</v>
      </c>
      <c r="AO58" s="197">
        <v>2525</v>
      </c>
      <c r="AP58" s="164">
        <v>2074</v>
      </c>
      <c r="AQ58" s="164">
        <v>-17.861386138613867</v>
      </c>
      <c r="AR58" s="208"/>
      <c r="AS58" s="208"/>
      <c r="AT58" s="111"/>
    </row>
    <row r="59" spans="1:46" ht="20.100000000000001" customHeight="1" thickBot="1">
      <c r="A59" s="21"/>
      <c r="B59" s="90"/>
      <c r="C59" s="16" t="s">
        <v>82</v>
      </c>
      <c r="D59" s="122">
        <v>95</v>
      </c>
      <c r="E59" s="15">
        <v>128</v>
      </c>
      <c r="F59" s="15">
        <v>183</v>
      </c>
      <c r="G59" s="15">
        <v>127</v>
      </c>
      <c r="H59" s="15">
        <v>176</v>
      </c>
      <c r="I59" s="15">
        <v>125</v>
      </c>
      <c r="J59" s="15">
        <v>106</v>
      </c>
      <c r="K59" s="15">
        <v>145</v>
      </c>
      <c r="L59" s="15">
        <v>162</v>
      </c>
      <c r="M59" s="15">
        <v>144</v>
      </c>
      <c r="N59" s="15">
        <v>166</v>
      </c>
      <c r="O59" s="15">
        <v>156</v>
      </c>
      <c r="P59" s="143">
        <v>1713</v>
      </c>
      <c r="Q59" s="122">
        <v>121</v>
      </c>
      <c r="R59" s="15">
        <v>117</v>
      </c>
      <c r="S59" s="15">
        <v>240</v>
      </c>
      <c r="T59" s="15">
        <v>175</v>
      </c>
      <c r="U59" s="15">
        <v>204</v>
      </c>
      <c r="V59" s="15">
        <v>178</v>
      </c>
      <c r="W59" s="15">
        <v>181</v>
      </c>
      <c r="X59" s="15">
        <v>222</v>
      </c>
      <c r="Y59" s="15">
        <v>228</v>
      </c>
      <c r="Z59" s="15">
        <v>197</v>
      </c>
      <c r="AA59" s="15">
        <v>209</v>
      </c>
      <c r="AB59" s="117">
        <v>200</v>
      </c>
      <c r="AC59" s="143">
        <f t="shared" si="0"/>
        <v>2272</v>
      </c>
      <c r="AD59" s="15">
        <v>189</v>
      </c>
      <c r="AE59" s="143">
        <v>204</v>
      </c>
      <c r="AF59" s="15">
        <v>251</v>
      </c>
      <c r="AG59" s="143">
        <v>234</v>
      </c>
      <c r="AH59" s="143">
        <v>211</v>
      </c>
      <c r="AI59" s="143">
        <v>195</v>
      </c>
      <c r="AJ59" s="143">
        <v>207</v>
      </c>
      <c r="AK59" s="143">
        <v>197</v>
      </c>
      <c r="AL59" s="143">
        <v>196</v>
      </c>
      <c r="AM59" s="143">
        <v>258</v>
      </c>
      <c r="AN59" s="197">
        <v>1391</v>
      </c>
      <c r="AO59" s="197">
        <v>1863</v>
      </c>
      <c r="AP59" s="164">
        <v>2142</v>
      </c>
      <c r="AQ59" s="164">
        <v>14.975845410628018</v>
      </c>
      <c r="AR59" s="208"/>
      <c r="AS59" s="208"/>
      <c r="AT59" s="111"/>
    </row>
    <row r="60" spans="1:46" s="35" customFormat="1" ht="20.100000000000001" customHeight="1" thickBot="1">
      <c r="A60" s="21"/>
      <c r="B60" s="95" t="s">
        <v>15</v>
      </c>
      <c r="C60" s="13"/>
      <c r="D60" s="247">
        <v>2594</v>
      </c>
      <c r="E60" s="47">
        <v>2324</v>
      </c>
      <c r="F60" s="47">
        <v>2641</v>
      </c>
      <c r="G60" s="47">
        <v>2544</v>
      </c>
      <c r="H60" s="47">
        <v>2612</v>
      </c>
      <c r="I60" s="47">
        <v>2502</v>
      </c>
      <c r="J60" s="47">
        <v>2554</v>
      </c>
      <c r="K60" s="47">
        <v>2644</v>
      </c>
      <c r="L60" s="47">
        <v>2514</v>
      </c>
      <c r="M60" s="47">
        <v>2518</v>
      </c>
      <c r="N60" s="47">
        <v>2413</v>
      </c>
      <c r="O60" s="47">
        <v>2643</v>
      </c>
      <c r="P60" s="251">
        <v>30503</v>
      </c>
      <c r="Q60" s="247">
        <v>2444</v>
      </c>
      <c r="R60" s="47">
        <v>2260</v>
      </c>
      <c r="S60" s="47">
        <v>3451</v>
      </c>
      <c r="T60" s="47">
        <v>2481</v>
      </c>
      <c r="U60" s="47">
        <v>2589</v>
      </c>
      <c r="V60" s="47">
        <v>2405</v>
      </c>
      <c r="W60" s="47">
        <v>2506</v>
      </c>
      <c r="X60" s="47">
        <v>2751</v>
      </c>
      <c r="Y60" s="47">
        <v>2670</v>
      </c>
      <c r="Z60" s="47">
        <v>2502</v>
      </c>
      <c r="AA60" s="47">
        <v>2551</v>
      </c>
      <c r="AB60" s="248">
        <v>2530</v>
      </c>
      <c r="AC60" s="251">
        <f t="shared" si="0"/>
        <v>31140</v>
      </c>
      <c r="AD60" s="47">
        <v>2455</v>
      </c>
      <c r="AE60" s="251">
        <v>2167</v>
      </c>
      <c r="AF60" s="47">
        <v>3085</v>
      </c>
      <c r="AG60" s="251">
        <v>2397</v>
      </c>
      <c r="AH60" s="251">
        <v>2514</v>
      </c>
      <c r="AI60" s="251">
        <v>2212</v>
      </c>
      <c r="AJ60" s="251">
        <v>2260</v>
      </c>
      <c r="AK60" s="251">
        <v>2297</v>
      </c>
      <c r="AL60" s="251">
        <v>2247</v>
      </c>
      <c r="AM60" s="251">
        <v>2177</v>
      </c>
      <c r="AN60" s="331">
        <v>25447</v>
      </c>
      <c r="AO60" s="330">
        <v>26059</v>
      </c>
      <c r="AP60" s="165">
        <v>23811</v>
      </c>
      <c r="AQ60" s="165">
        <v>-8.6265781495836418</v>
      </c>
      <c r="AR60" s="208"/>
      <c r="AS60" s="208"/>
      <c r="AT60" s="111"/>
    </row>
    <row r="61" spans="1:46" ht="20.100000000000001" customHeight="1">
      <c r="A61" s="21"/>
      <c r="B61" s="89"/>
      <c r="C61" s="17" t="s">
        <v>20</v>
      </c>
      <c r="D61" s="121">
        <v>549</v>
      </c>
      <c r="E61" s="24">
        <v>327</v>
      </c>
      <c r="F61" s="24">
        <v>306</v>
      </c>
      <c r="G61" s="24">
        <v>321</v>
      </c>
      <c r="H61" s="24">
        <v>306</v>
      </c>
      <c r="I61" s="24">
        <v>345</v>
      </c>
      <c r="J61" s="24">
        <v>293</v>
      </c>
      <c r="K61" s="24">
        <v>333</v>
      </c>
      <c r="L61" s="24">
        <v>125</v>
      </c>
      <c r="M61" s="24">
        <v>116</v>
      </c>
      <c r="N61" s="24">
        <v>113</v>
      </c>
      <c r="O61" s="24">
        <v>103</v>
      </c>
      <c r="P61" s="27">
        <v>3237</v>
      </c>
      <c r="Q61" s="121">
        <v>108</v>
      </c>
      <c r="R61" s="24">
        <v>115</v>
      </c>
      <c r="S61" s="24">
        <v>916</v>
      </c>
      <c r="T61" s="24">
        <v>118</v>
      </c>
      <c r="U61" s="24">
        <v>50</v>
      </c>
      <c r="V61" s="24">
        <v>45</v>
      </c>
      <c r="W61" s="24">
        <v>52</v>
      </c>
      <c r="X61" s="24">
        <v>53</v>
      </c>
      <c r="Y61" s="24">
        <v>46</v>
      </c>
      <c r="Z61" s="24">
        <v>52</v>
      </c>
      <c r="AA61" s="24">
        <v>49</v>
      </c>
      <c r="AB61" s="249">
        <v>49</v>
      </c>
      <c r="AC61" s="27">
        <f t="shared" si="0"/>
        <v>1653</v>
      </c>
      <c r="AD61" s="24">
        <v>53</v>
      </c>
      <c r="AE61" s="27">
        <v>46</v>
      </c>
      <c r="AF61" s="24">
        <v>54</v>
      </c>
      <c r="AG61" s="27">
        <v>54</v>
      </c>
      <c r="AH61" s="121">
        <v>51</v>
      </c>
      <c r="AI61" s="121">
        <v>49</v>
      </c>
      <c r="AJ61" s="121">
        <v>51</v>
      </c>
      <c r="AK61" s="121">
        <v>48</v>
      </c>
      <c r="AL61" s="121">
        <v>56</v>
      </c>
      <c r="AM61" s="121">
        <v>56</v>
      </c>
      <c r="AN61" s="332">
        <v>3021</v>
      </c>
      <c r="AO61" s="332">
        <v>1555</v>
      </c>
      <c r="AP61" s="332">
        <v>518</v>
      </c>
      <c r="AQ61" s="196">
        <v>-66.688102893890672</v>
      </c>
      <c r="AR61" s="208"/>
      <c r="AS61" s="208"/>
      <c r="AT61" s="111"/>
    </row>
    <row r="62" spans="1:46" ht="20.100000000000001" customHeight="1">
      <c r="A62" s="21"/>
      <c r="B62" s="90"/>
      <c r="C62" s="5" t="s">
        <v>107</v>
      </c>
      <c r="D62" s="122">
        <v>26</v>
      </c>
      <c r="E62" s="15">
        <v>22</v>
      </c>
      <c r="F62" s="15">
        <v>9</v>
      </c>
      <c r="G62" s="15">
        <v>4</v>
      </c>
      <c r="H62" s="15">
        <v>4</v>
      </c>
      <c r="I62" s="15">
        <v>4</v>
      </c>
      <c r="J62" s="15">
        <v>4</v>
      </c>
      <c r="K62" s="15">
        <v>4</v>
      </c>
      <c r="L62" s="15">
        <v>4</v>
      </c>
      <c r="M62" s="15">
        <v>4</v>
      </c>
      <c r="N62" s="15">
        <v>4</v>
      </c>
      <c r="O62" s="15">
        <v>4</v>
      </c>
      <c r="P62" s="143">
        <v>93</v>
      </c>
      <c r="Q62" s="122">
        <v>6</v>
      </c>
      <c r="R62" s="15">
        <v>4</v>
      </c>
      <c r="S62" s="15">
        <v>4</v>
      </c>
      <c r="T62" s="15">
        <v>4</v>
      </c>
      <c r="U62" s="15">
        <v>15</v>
      </c>
      <c r="V62" s="15">
        <v>17</v>
      </c>
      <c r="W62" s="15">
        <v>23</v>
      </c>
      <c r="X62" s="15">
        <v>23</v>
      </c>
      <c r="Y62" s="15">
        <v>19</v>
      </c>
      <c r="Z62" s="15">
        <v>26</v>
      </c>
      <c r="AA62" s="15">
        <v>25</v>
      </c>
      <c r="AB62" s="117">
        <v>19</v>
      </c>
      <c r="AC62" s="143">
        <f t="shared" si="0"/>
        <v>185</v>
      </c>
      <c r="AD62" s="15">
        <v>16</v>
      </c>
      <c r="AE62" s="143">
        <v>15</v>
      </c>
      <c r="AF62" s="15">
        <v>42</v>
      </c>
      <c r="AG62" s="143">
        <v>9</v>
      </c>
      <c r="AH62" s="122">
        <v>3</v>
      </c>
      <c r="AI62" s="122">
        <v>5</v>
      </c>
      <c r="AJ62" s="122">
        <v>1</v>
      </c>
      <c r="AK62" s="122">
        <v>0</v>
      </c>
      <c r="AL62" s="122">
        <v>0</v>
      </c>
      <c r="AM62" s="122">
        <v>0</v>
      </c>
      <c r="AN62" s="333">
        <v>85</v>
      </c>
      <c r="AO62" s="333">
        <v>141</v>
      </c>
      <c r="AP62" s="333">
        <v>91</v>
      </c>
      <c r="AQ62" s="197">
        <v>-35.460992907801412</v>
      </c>
      <c r="AR62" s="208"/>
      <c r="AS62" s="208"/>
      <c r="AT62" s="111"/>
    </row>
    <row r="63" spans="1:46" ht="20.100000000000001" customHeight="1">
      <c r="A63" s="21"/>
      <c r="B63" s="90"/>
      <c r="C63" s="16" t="s">
        <v>21</v>
      </c>
      <c r="D63" s="122">
        <v>2</v>
      </c>
      <c r="E63" s="15">
        <v>0</v>
      </c>
      <c r="F63" s="15">
        <v>0</v>
      </c>
      <c r="G63" s="15">
        <v>0</v>
      </c>
      <c r="H63" s="15">
        <v>0</v>
      </c>
      <c r="I63" s="15">
        <v>1</v>
      </c>
      <c r="J63" s="15">
        <v>2</v>
      </c>
      <c r="K63" s="15">
        <v>3</v>
      </c>
      <c r="L63" s="15">
        <v>1</v>
      </c>
      <c r="M63" s="15">
        <v>1</v>
      </c>
      <c r="N63" s="15">
        <v>2</v>
      </c>
      <c r="O63" s="15">
        <v>0</v>
      </c>
      <c r="P63" s="143">
        <v>12</v>
      </c>
      <c r="Q63" s="122">
        <v>0</v>
      </c>
      <c r="R63" s="15">
        <v>0</v>
      </c>
      <c r="S63" s="15">
        <v>1</v>
      </c>
      <c r="T63" s="15">
        <v>5</v>
      </c>
      <c r="U63" s="15">
        <v>2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17">
        <v>0</v>
      </c>
      <c r="AC63" s="143">
        <f t="shared" si="0"/>
        <v>8</v>
      </c>
      <c r="AD63" s="15">
        <v>0</v>
      </c>
      <c r="AE63" s="143">
        <v>0</v>
      </c>
      <c r="AF63" s="15">
        <v>11</v>
      </c>
      <c r="AG63" s="143">
        <v>6</v>
      </c>
      <c r="AH63" s="122">
        <v>0</v>
      </c>
      <c r="AI63" s="122">
        <v>0</v>
      </c>
      <c r="AJ63" s="122">
        <v>0</v>
      </c>
      <c r="AK63" s="122">
        <v>0</v>
      </c>
      <c r="AL63" s="122">
        <v>0</v>
      </c>
      <c r="AM63" s="122">
        <v>0</v>
      </c>
      <c r="AN63" s="333">
        <v>10</v>
      </c>
      <c r="AO63" s="333">
        <v>8</v>
      </c>
      <c r="AP63" s="333">
        <v>17</v>
      </c>
      <c r="AQ63" s="197">
        <v>112.5</v>
      </c>
      <c r="AR63" s="208"/>
      <c r="AS63" s="208"/>
      <c r="AT63" s="111"/>
    </row>
    <row r="64" spans="1:46" ht="20.100000000000001" customHeight="1">
      <c r="A64" s="21"/>
      <c r="B64" s="90"/>
      <c r="C64" s="16" t="s">
        <v>112</v>
      </c>
      <c r="D64" s="122">
        <v>1</v>
      </c>
      <c r="E64" s="15">
        <v>1</v>
      </c>
      <c r="F64" s="15">
        <v>1</v>
      </c>
      <c r="G64" s="15">
        <v>3</v>
      </c>
      <c r="H64" s="15">
        <v>2</v>
      </c>
      <c r="I64" s="15">
        <v>1</v>
      </c>
      <c r="J64" s="15">
        <v>1</v>
      </c>
      <c r="K64" s="15">
        <v>1</v>
      </c>
      <c r="L64" s="15">
        <v>1</v>
      </c>
      <c r="M64" s="15">
        <v>1</v>
      </c>
      <c r="N64" s="15">
        <v>1</v>
      </c>
      <c r="O64" s="15">
        <v>1</v>
      </c>
      <c r="P64" s="143">
        <v>15</v>
      </c>
      <c r="Q64" s="122">
        <v>1</v>
      </c>
      <c r="R64" s="15">
        <v>2</v>
      </c>
      <c r="S64" s="15">
        <v>1</v>
      </c>
      <c r="T64" s="15">
        <v>3</v>
      </c>
      <c r="U64" s="15">
        <v>2</v>
      </c>
      <c r="V64" s="15">
        <v>1</v>
      </c>
      <c r="W64" s="15">
        <v>1</v>
      </c>
      <c r="X64" s="15">
        <v>1</v>
      </c>
      <c r="Y64" s="15">
        <v>2</v>
      </c>
      <c r="Z64" s="15">
        <v>1</v>
      </c>
      <c r="AA64" s="15">
        <v>1</v>
      </c>
      <c r="AB64" s="117">
        <v>1</v>
      </c>
      <c r="AC64" s="143">
        <f t="shared" si="0"/>
        <v>17</v>
      </c>
      <c r="AD64" s="15">
        <v>1</v>
      </c>
      <c r="AE64" s="143">
        <v>1</v>
      </c>
      <c r="AF64" s="15">
        <v>1</v>
      </c>
      <c r="AG64" s="143">
        <v>2</v>
      </c>
      <c r="AH64" s="122">
        <v>2</v>
      </c>
      <c r="AI64" s="122">
        <v>1</v>
      </c>
      <c r="AJ64" s="122">
        <v>1</v>
      </c>
      <c r="AK64" s="122">
        <v>1</v>
      </c>
      <c r="AL64" s="122">
        <v>1</v>
      </c>
      <c r="AM64" s="122">
        <v>1</v>
      </c>
      <c r="AN64" s="333">
        <v>13</v>
      </c>
      <c r="AO64" s="333">
        <v>15</v>
      </c>
      <c r="AP64" s="333">
        <v>12</v>
      </c>
      <c r="AQ64" s="197">
        <v>-19.999999999999996</v>
      </c>
      <c r="AR64" s="208"/>
      <c r="AS64" s="208"/>
      <c r="AT64" s="111"/>
    </row>
    <row r="65" spans="1:46" ht="20.100000000000001" customHeight="1">
      <c r="A65" s="21"/>
      <c r="B65" s="90"/>
      <c r="C65" s="16" t="s">
        <v>22</v>
      </c>
      <c r="D65" s="122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43">
        <v>0</v>
      </c>
      <c r="Q65" s="122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17">
        <v>0</v>
      </c>
      <c r="AC65" s="143">
        <f t="shared" si="0"/>
        <v>0</v>
      </c>
      <c r="AD65" s="15">
        <v>0</v>
      </c>
      <c r="AE65" s="143">
        <v>0</v>
      </c>
      <c r="AF65" s="15">
        <v>0</v>
      </c>
      <c r="AG65" s="143">
        <v>0</v>
      </c>
      <c r="AH65" s="122">
        <v>0</v>
      </c>
      <c r="AI65" s="122">
        <v>0</v>
      </c>
      <c r="AJ65" s="122">
        <v>0</v>
      </c>
      <c r="AK65" s="122">
        <v>0</v>
      </c>
      <c r="AL65" s="122">
        <v>0</v>
      </c>
      <c r="AM65" s="122">
        <v>0</v>
      </c>
      <c r="AN65" s="333">
        <v>0</v>
      </c>
      <c r="AO65" s="333">
        <v>0</v>
      </c>
      <c r="AP65" s="333">
        <v>0</v>
      </c>
      <c r="AQ65" s="197"/>
      <c r="AR65" s="208"/>
      <c r="AS65" s="208"/>
      <c r="AT65" s="111"/>
    </row>
    <row r="66" spans="1:46" ht="20.100000000000001" customHeight="1">
      <c r="A66" s="21"/>
      <c r="B66" s="90"/>
      <c r="C66" s="16" t="s">
        <v>23</v>
      </c>
      <c r="D66" s="122">
        <v>499</v>
      </c>
      <c r="E66" s="15">
        <v>533</v>
      </c>
      <c r="F66" s="15">
        <v>557</v>
      </c>
      <c r="G66" s="15">
        <v>576</v>
      </c>
      <c r="H66" s="15">
        <v>651</v>
      </c>
      <c r="I66" s="15">
        <v>545</v>
      </c>
      <c r="J66" s="15">
        <v>552</v>
      </c>
      <c r="K66" s="15">
        <v>627</v>
      </c>
      <c r="L66" s="15">
        <v>610</v>
      </c>
      <c r="M66" s="15">
        <v>719</v>
      </c>
      <c r="N66" s="15">
        <v>620</v>
      </c>
      <c r="O66" s="15">
        <v>695</v>
      </c>
      <c r="P66" s="143">
        <v>7184</v>
      </c>
      <c r="Q66" s="122">
        <v>618</v>
      </c>
      <c r="R66" s="15">
        <v>597</v>
      </c>
      <c r="S66" s="15">
        <v>722</v>
      </c>
      <c r="T66" s="15">
        <v>683</v>
      </c>
      <c r="U66" s="15">
        <v>753</v>
      </c>
      <c r="V66" s="15">
        <v>667</v>
      </c>
      <c r="W66" s="15">
        <v>670</v>
      </c>
      <c r="X66" s="15">
        <v>726</v>
      </c>
      <c r="Y66" s="15">
        <v>746</v>
      </c>
      <c r="Z66" s="15">
        <v>634</v>
      </c>
      <c r="AA66" s="15">
        <v>698</v>
      </c>
      <c r="AB66" s="117">
        <v>671</v>
      </c>
      <c r="AC66" s="143">
        <f t="shared" si="0"/>
        <v>8185</v>
      </c>
      <c r="AD66" s="15">
        <v>716</v>
      </c>
      <c r="AE66" s="143">
        <v>555</v>
      </c>
      <c r="AF66" s="15">
        <v>847</v>
      </c>
      <c r="AG66" s="143">
        <v>608</v>
      </c>
      <c r="AH66" s="122">
        <v>689</v>
      </c>
      <c r="AI66" s="122">
        <v>595</v>
      </c>
      <c r="AJ66" s="122">
        <v>645</v>
      </c>
      <c r="AK66" s="122">
        <v>563</v>
      </c>
      <c r="AL66" s="122">
        <v>609</v>
      </c>
      <c r="AM66" s="122">
        <v>468</v>
      </c>
      <c r="AN66" s="333">
        <v>5869</v>
      </c>
      <c r="AO66" s="333">
        <v>6816</v>
      </c>
      <c r="AP66" s="333">
        <v>6295</v>
      </c>
      <c r="AQ66" s="197">
        <v>-7.6437793427230005</v>
      </c>
      <c r="AR66" s="208"/>
      <c r="AS66" s="208"/>
      <c r="AT66" s="111"/>
    </row>
    <row r="67" spans="1:46" ht="20.100000000000001" customHeight="1">
      <c r="A67" s="21"/>
      <c r="B67" s="90"/>
      <c r="C67" s="5" t="s">
        <v>108</v>
      </c>
      <c r="D67" s="122">
        <v>936</v>
      </c>
      <c r="E67" s="15">
        <v>877</v>
      </c>
      <c r="F67" s="15">
        <v>1117</v>
      </c>
      <c r="G67" s="15">
        <v>1032</v>
      </c>
      <c r="H67" s="15">
        <v>1022</v>
      </c>
      <c r="I67" s="15">
        <v>982</v>
      </c>
      <c r="J67" s="15">
        <v>1080</v>
      </c>
      <c r="K67" s="15">
        <v>1024</v>
      </c>
      <c r="L67" s="15">
        <v>1100</v>
      </c>
      <c r="M67" s="15">
        <v>1053</v>
      </c>
      <c r="N67" s="15">
        <v>1049</v>
      </c>
      <c r="O67" s="15">
        <v>1155</v>
      </c>
      <c r="P67" s="143">
        <v>12427</v>
      </c>
      <c r="Q67" s="122">
        <v>1085</v>
      </c>
      <c r="R67" s="15">
        <v>982</v>
      </c>
      <c r="S67" s="15">
        <v>1120</v>
      </c>
      <c r="T67" s="15">
        <v>1035</v>
      </c>
      <c r="U67" s="15">
        <v>1104</v>
      </c>
      <c r="V67" s="15">
        <v>1053</v>
      </c>
      <c r="W67" s="15">
        <v>1091</v>
      </c>
      <c r="X67" s="15">
        <v>1185</v>
      </c>
      <c r="Y67" s="15">
        <v>1138</v>
      </c>
      <c r="Z67" s="15">
        <v>1123</v>
      </c>
      <c r="AA67" s="15">
        <v>1100</v>
      </c>
      <c r="AB67" s="117">
        <v>1121</v>
      </c>
      <c r="AC67" s="143">
        <f t="shared" si="0"/>
        <v>13137</v>
      </c>
      <c r="AD67" s="15">
        <v>1062</v>
      </c>
      <c r="AE67" s="143">
        <v>974</v>
      </c>
      <c r="AF67" s="15">
        <v>1300</v>
      </c>
      <c r="AG67" s="143">
        <v>1046</v>
      </c>
      <c r="AH67" s="122">
        <v>1040</v>
      </c>
      <c r="AI67" s="122">
        <v>937</v>
      </c>
      <c r="AJ67" s="122">
        <v>973</v>
      </c>
      <c r="AK67" s="122">
        <v>1034</v>
      </c>
      <c r="AL67" s="122">
        <v>965</v>
      </c>
      <c r="AM67" s="122">
        <v>1004</v>
      </c>
      <c r="AN67" s="333">
        <v>10223</v>
      </c>
      <c r="AO67" s="333">
        <v>10916</v>
      </c>
      <c r="AP67" s="333">
        <v>10335</v>
      </c>
      <c r="AQ67" s="197">
        <v>-5.3224624404543786</v>
      </c>
      <c r="AR67" s="208"/>
      <c r="AS67" s="208"/>
      <c r="AT67" s="111"/>
    </row>
    <row r="68" spans="1:46" ht="20.100000000000001" customHeight="1">
      <c r="A68" s="21"/>
      <c r="B68" s="90"/>
      <c r="C68" s="5" t="s">
        <v>111</v>
      </c>
      <c r="D68" s="122">
        <v>81</v>
      </c>
      <c r="E68" s="15">
        <v>72</v>
      </c>
      <c r="F68" s="15">
        <v>77</v>
      </c>
      <c r="G68" s="15">
        <v>90</v>
      </c>
      <c r="H68" s="15">
        <v>101</v>
      </c>
      <c r="I68" s="15">
        <v>114</v>
      </c>
      <c r="J68" s="15">
        <v>104</v>
      </c>
      <c r="K68" s="15">
        <v>123</v>
      </c>
      <c r="L68" s="15">
        <v>117</v>
      </c>
      <c r="M68" s="15">
        <v>126</v>
      </c>
      <c r="N68" s="15">
        <v>110</v>
      </c>
      <c r="O68" s="15">
        <v>124</v>
      </c>
      <c r="P68" s="143">
        <v>1239</v>
      </c>
      <c r="Q68" s="122">
        <v>125</v>
      </c>
      <c r="R68" s="15">
        <v>95</v>
      </c>
      <c r="S68" s="15">
        <v>145</v>
      </c>
      <c r="T68" s="15">
        <v>130</v>
      </c>
      <c r="U68" s="15">
        <v>129</v>
      </c>
      <c r="V68" s="15">
        <v>119</v>
      </c>
      <c r="W68" s="15">
        <v>123</v>
      </c>
      <c r="X68" s="15">
        <v>139</v>
      </c>
      <c r="Y68" s="15">
        <v>147</v>
      </c>
      <c r="Z68" s="15">
        <v>150</v>
      </c>
      <c r="AA68" s="15">
        <v>132</v>
      </c>
      <c r="AB68" s="117">
        <v>144</v>
      </c>
      <c r="AC68" s="143">
        <f t="shared" si="0"/>
        <v>1578</v>
      </c>
      <c r="AD68" s="15">
        <v>95</v>
      </c>
      <c r="AE68" s="143">
        <v>131</v>
      </c>
      <c r="AF68" s="15">
        <v>215</v>
      </c>
      <c r="AG68" s="143">
        <v>212</v>
      </c>
      <c r="AH68" s="122">
        <v>196</v>
      </c>
      <c r="AI68" s="122">
        <v>129</v>
      </c>
      <c r="AJ68" s="122">
        <v>129</v>
      </c>
      <c r="AK68" s="122">
        <v>134</v>
      </c>
      <c r="AL68" s="122">
        <v>129</v>
      </c>
      <c r="AM68" s="122">
        <v>144</v>
      </c>
      <c r="AN68" s="333">
        <v>1005</v>
      </c>
      <c r="AO68" s="333">
        <v>1302</v>
      </c>
      <c r="AP68" s="333">
        <v>1514</v>
      </c>
      <c r="AQ68" s="197">
        <v>16.282642089093713</v>
      </c>
      <c r="AR68" s="208"/>
      <c r="AS68" s="208"/>
      <c r="AT68" s="111"/>
    </row>
    <row r="69" spans="1:46" ht="20.100000000000001" customHeight="1">
      <c r="A69" s="21"/>
      <c r="B69" s="90"/>
      <c r="C69" s="5" t="s">
        <v>110</v>
      </c>
      <c r="D69" s="122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43">
        <v>0</v>
      </c>
      <c r="Q69" s="122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17">
        <v>0</v>
      </c>
      <c r="AC69" s="143">
        <f t="shared" si="0"/>
        <v>0</v>
      </c>
      <c r="AD69" s="15">
        <v>0</v>
      </c>
      <c r="AE69" s="143">
        <v>0</v>
      </c>
      <c r="AF69" s="15">
        <v>1</v>
      </c>
      <c r="AG69" s="143">
        <v>0</v>
      </c>
      <c r="AH69" s="122">
        <v>2</v>
      </c>
      <c r="AI69" s="122">
        <v>0</v>
      </c>
      <c r="AJ69" s="122">
        <v>0</v>
      </c>
      <c r="AK69" s="122">
        <v>0</v>
      </c>
      <c r="AL69" s="122">
        <v>1</v>
      </c>
      <c r="AM69" s="122">
        <v>0</v>
      </c>
      <c r="AN69" s="333">
        <v>0</v>
      </c>
      <c r="AO69" s="333">
        <v>0</v>
      </c>
      <c r="AP69" s="333">
        <v>4</v>
      </c>
      <c r="AQ69" s="197"/>
      <c r="AR69" s="208"/>
      <c r="AS69" s="208"/>
      <c r="AT69" s="111"/>
    </row>
    <row r="70" spans="1:46" ht="20.100000000000001" customHeight="1">
      <c r="A70" s="21"/>
      <c r="B70" s="90"/>
      <c r="C70" s="5" t="s">
        <v>109</v>
      </c>
      <c r="D70" s="122">
        <v>431</v>
      </c>
      <c r="E70" s="15">
        <v>421</v>
      </c>
      <c r="F70" s="15">
        <v>502</v>
      </c>
      <c r="G70" s="15">
        <v>445</v>
      </c>
      <c r="H70" s="15">
        <v>444</v>
      </c>
      <c r="I70" s="15">
        <v>453</v>
      </c>
      <c r="J70" s="15">
        <v>457</v>
      </c>
      <c r="K70" s="15">
        <v>460</v>
      </c>
      <c r="L70" s="15">
        <v>491</v>
      </c>
      <c r="M70" s="15">
        <v>438</v>
      </c>
      <c r="N70" s="15">
        <v>446</v>
      </c>
      <c r="O70" s="15">
        <v>495</v>
      </c>
      <c r="P70" s="143">
        <v>5483</v>
      </c>
      <c r="Q70" s="122">
        <v>436</v>
      </c>
      <c r="R70" s="15">
        <v>402</v>
      </c>
      <c r="S70" s="15">
        <v>464</v>
      </c>
      <c r="T70" s="15">
        <v>434</v>
      </c>
      <c r="U70" s="15">
        <v>443</v>
      </c>
      <c r="V70" s="15">
        <v>432</v>
      </c>
      <c r="W70" s="15">
        <v>452</v>
      </c>
      <c r="X70" s="15">
        <v>506</v>
      </c>
      <c r="Y70" s="15">
        <v>482</v>
      </c>
      <c r="Z70" s="15">
        <v>460</v>
      </c>
      <c r="AA70" s="15">
        <v>472</v>
      </c>
      <c r="AB70" s="117">
        <v>451</v>
      </c>
      <c r="AC70" s="143">
        <f t="shared" si="0"/>
        <v>5434</v>
      </c>
      <c r="AD70" s="15">
        <v>441</v>
      </c>
      <c r="AE70" s="143">
        <v>391</v>
      </c>
      <c r="AF70" s="15">
        <v>547</v>
      </c>
      <c r="AG70" s="143">
        <v>417</v>
      </c>
      <c r="AH70" s="122">
        <v>474</v>
      </c>
      <c r="AI70" s="122">
        <v>439</v>
      </c>
      <c r="AJ70" s="122">
        <v>415</v>
      </c>
      <c r="AK70" s="122">
        <v>464</v>
      </c>
      <c r="AL70" s="122">
        <v>429</v>
      </c>
      <c r="AM70" s="122">
        <v>461</v>
      </c>
      <c r="AN70" s="333">
        <v>4542</v>
      </c>
      <c r="AO70" s="333">
        <v>4511</v>
      </c>
      <c r="AP70" s="333">
        <v>4478</v>
      </c>
      <c r="AQ70" s="197">
        <v>-0.73154511194857275</v>
      </c>
      <c r="AR70" s="208"/>
      <c r="AS70" s="208"/>
      <c r="AT70" s="111"/>
    </row>
    <row r="71" spans="1:46" ht="20.100000000000001" customHeight="1">
      <c r="A71" s="21"/>
      <c r="B71" s="90"/>
      <c r="C71" s="5" t="s">
        <v>105</v>
      </c>
      <c r="D71" s="122">
        <v>68</v>
      </c>
      <c r="E71" s="15">
        <v>67</v>
      </c>
      <c r="F71" s="15">
        <v>68</v>
      </c>
      <c r="G71" s="15">
        <v>70</v>
      </c>
      <c r="H71" s="15">
        <v>77</v>
      </c>
      <c r="I71" s="15">
        <v>52</v>
      </c>
      <c r="J71" s="15">
        <v>59</v>
      </c>
      <c r="K71" s="15">
        <v>62</v>
      </c>
      <c r="L71" s="15">
        <v>60</v>
      </c>
      <c r="M71" s="15">
        <v>51</v>
      </c>
      <c r="N71" s="15">
        <v>63</v>
      </c>
      <c r="O71" s="15">
        <v>62</v>
      </c>
      <c r="P71" s="143">
        <v>759</v>
      </c>
      <c r="Q71" s="122">
        <v>63</v>
      </c>
      <c r="R71" s="15">
        <v>58</v>
      </c>
      <c r="S71" s="15">
        <v>69</v>
      </c>
      <c r="T71" s="15">
        <v>67</v>
      </c>
      <c r="U71" s="15">
        <v>79</v>
      </c>
      <c r="V71" s="15">
        <v>59</v>
      </c>
      <c r="W71" s="15">
        <v>82</v>
      </c>
      <c r="X71" s="15">
        <v>99</v>
      </c>
      <c r="Y71" s="15">
        <v>70</v>
      </c>
      <c r="Z71" s="15">
        <v>40</v>
      </c>
      <c r="AA71" s="15">
        <v>61</v>
      </c>
      <c r="AB71" s="117">
        <v>54</v>
      </c>
      <c r="AC71" s="143">
        <f t="shared" si="0"/>
        <v>801</v>
      </c>
      <c r="AD71" s="15">
        <v>55</v>
      </c>
      <c r="AE71" s="143">
        <v>32</v>
      </c>
      <c r="AF71" s="15">
        <v>54</v>
      </c>
      <c r="AG71" s="143">
        <v>26</v>
      </c>
      <c r="AH71" s="122">
        <v>41</v>
      </c>
      <c r="AI71" s="122">
        <v>43</v>
      </c>
      <c r="AJ71" s="122">
        <v>29</v>
      </c>
      <c r="AK71" s="122">
        <v>35</v>
      </c>
      <c r="AL71" s="122">
        <v>37</v>
      </c>
      <c r="AM71" s="122">
        <v>22</v>
      </c>
      <c r="AN71" s="333">
        <v>634</v>
      </c>
      <c r="AO71" s="333">
        <v>686</v>
      </c>
      <c r="AP71" s="333">
        <v>374</v>
      </c>
      <c r="AQ71" s="197">
        <v>-45.481049562682216</v>
      </c>
      <c r="AR71" s="208"/>
      <c r="AS71" s="208"/>
      <c r="AT71" s="111"/>
    </row>
    <row r="72" spans="1:46" ht="18.75" thickBot="1">
      <c r="A72" s="21"/>
      <c r="B72" s="96"/>
      <c r="C72" s="58" t="s">
        <v>82</v>
      </c>
      <c r="D72" s="120">
        <v>1</v>
      </c>
      <c r="E72" s="64">
        <v>4</v>
      </c>
      <c r="F72" s="64">
        <v>4</v>
      </c>
      <c r="G72" s="64">
        <v>3</v>
      </c>
      <c r="H72" s="64">
        <v>5</v>
      </c>
      <c r="I72" s="64">
        <v>5</v>
      </c>
      <c r="J72" s="64">
        <v>2</v>
      </c>
      <c r="K72" s="64">
        <v>7</v>
      </c>
      <c r="L72" s="64">
        <v>5</v>
      </c>
      <c r="M72" s="64">
        <v>9</v>
      </c>
      <c r="N72" s="64">
        <v>5</v>
      </c>
      <c r="O72" s="64">
        <v>4</v>
      </c>
      <c r="P72" s="114">
        <v>54</v>
      </c>
      <c r="Q72" s="120">
        <v>2</v>
      </c>
      <c r="R72" s="64">
        <v>5</v>
      </c>
      <c r="S72" s="64">
        <v>9</v>
      </c>
      <c r="T72" s="64">
        <v>2</v>
      </c>
      <c r="U72" s="64">
        <v>12</v>
      </c>
      <c r="V72" s="64">
        <v>12</v>
      </c>
      <c r="W72" s="64">
        <v>12</v>
      </c>
      <c r="X72" s="64">
        <v>19</v>
      </c>
      <c r="Y72" s="64">
        <v>20</v>
      </c>
      <c r="Z72" s="64">
        <v>16</v>
      </c>
      <c r="AA72" s="64">
        <v>13</v>
      </c>
      <c r="AB72" s="145">
        <v>20</v>
      </c>
      <c r="AC72" s="114">
        <f t="shared" si="0"/>
        <v>142</v>
      </c>
      <c r="AD72" s="64">
        <v>16</v>
      </c>
      <c r="AE72" s="119">
        <v>22</v>
      </c>
      <c r="AF72" s="64">
        <v>13</v>
      </c>
      <c r="AG72" s="119">
        <v>17</v>
      </c>
      <c r="AH72" s="120">
        <v>16</v>
      </c>
      <c r="AI72" s="120">
        <v>14</v>
      </c>
      <c r="AJ72" s="120">
        <v>16</v>
      </c>
      <c r="AK72" s="120">
        <v>18</v>
      </c>
      <c r="AL72" s="120">
        <v>20</v>
      </c>
      <c r="AM72" s="120">
        <v>21</v>
      </c>
      <c r="AN72" s="334">
        <v>45</v>
      </c>
      <c r="AO72" s="334">
        <v>109</v>
      </c>
      <c r="AP72" s="334">
        <v>173</v>
      </c>
      <c r="AQ72" s="198">
        <v>58.715596330275233</v>
      </c>
      <c r="AR72" s="208"/>
      <c r="AS72" s="208"/>
      <c r="AT72" s="111"/>
    </row>
    <row r="73" spans="1:46" ht="20.100000000000001" customHeight="1">
      <c r="A73" s="21"/>
      <c r="B73" s="97" t="s">
        <v>106</v>
      </c>
      <c r="C73" s="30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18"/>
      <c r="AO73" s="18"/>
      <c r="AP73" s="18"/>
      <c r="AQ73" s="169"/>
      <c r="AR73" s="208"/>
      <c r="AS73" s="208"/>
      <c r="AT73" s="111"/>
    </row>
    <row r="74" spans="1:46" ht="20.100000000000001" customHeight="1">
      <c r="A74" s="21"/>
      <c r="B74" s="390" t="s">
        <v>25</v>
      </c>
      <c r="C74" s="390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18"/>
      <c r="AO74" s="18"/>
      <c r="AP74" s="18"/>
      <c r="AQ74" s="169"/>
      <c r="AR74" s="208"/>
      <c r="AS74" s="208"/>
      <c r="AT74" s="111"/>
    </row>
    <row r="75" spans="1:46" ht="18.75" thickBot="1">
      <c r="A75" s="21"/>
      <c r="B75" s="98" t="s">
        <v>31</v>
      </c>
      <c r="C75" s="11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18"/>
      <c r="AO75" s="18"/>
      <c r="AP75" s="18"/>
      <c r="AQ75" s="169"/>
      <c r="AR75" s="208"/>
      <c r="AS75" s="208"/>
      <c r="AT75" s="111"/>
    </row>
    <row r="76" spans="1:46" s="220" customFormat="1" ht="18.75" thickBot="1">
      <c r="A76" s="218"/>
      <c r="B76" s="420" t="s">
        <v>83</v>
      </c>
      <c r="C76" s="421"/>
      <c r="D76" s="212">
        <v>22701.6333815</v>
      </c>
      <c r="E76" s="212">
        <v>22385.698746964401</v>
      </c>
      <c r="F76" s="212">
        <v>26932.255724081198</v>
      </c>
      <c r="G76" s="212">
        <v>28695.897089455801</v>
      </c>
      <c r="H76" s="212">
        <v>27507.351486046598</v>
      </c>
      <c r="I76" s="212">
        <v>27399.929864441601</v>
      </c>
      <c r="J76" s="212">
        <v>27762.557586782601</v>
      </c>
      <c r="K76" s="212">
        <v>28004.529532356799</v>
      </c>
      <c r="L76" s="212">
        <v>27656.752917662605</v>
      </c>
      <c r="M76" s="212">
        <v>31121.850122348398</v>
      </c>
      <c r="N76" s="212">
        <v>30785.129261056602</v>
      </c>
      <c r="O76" s="212">
        <v>36654.222014489598</v>
      </c>
      <c r="P76" s="230">
        <v>337607.80772718618</v>
      </c>
      <c r="Q76" s="221">
        <v>28967.763884232398</v>
      </c>
      <c r="R76" s="212">
        <v>28829.586367775399</v>
      </c>
      <c r="S76" s="212">
        <v>36448.848084324796</v>
      </c>
      <c r="T76" s="212">
        <v>37888.801944053601</v>
      </c>
      <c r="U76" s="212">
        <v>36597.883860037604</v>
      </c>
      <c r="V76" s="212">
        <v>34623.649927706399</v>
      </c>
      <c r="W76" s="212">
        <v>34590.599000939597</v>
      </c>
      <c r="X76" s="212">
        <v>36521.203445319406</v>
      </c>
      <c r="Y76" s="212">
        <v>36683.236036523798</v>
      </c>
      <c r="Z76" s="212">
        <v>35034.869972801403</v>
      </c>
      <c r="AA76" s="212">
        <v>34538.837849673</v>
      </c>
      <c r="AB76" s="223">
        <v>43750.151600034602</v>
      </c>
      <c r="AC76" s="230">
        <f t="shared" si="0"/>
        <v>424475.431973422</v>
      </c>
      <c r="AD76" s="230">
        <v>37208.830429658199</v>
      </c>
      <c r="AE76" s="230">
        <v>34502.1462658444</v>
      </c>
      <c r="AF76" s="230">
        <v>41308.6400897454</v>
      </c>
      <c r="AG76" s="223">
        <v>38298.194371104204</v>
      </c>
      <c r="AH76" s="223">
        <v>40606.515655597206</v>
      </c>
      <c r="AI76" s="317">
        <v>39470.085784523399</v>
      </c>
      <c r="AJ76" s="223">
        <v>38782.7931476636</v>
      </c>
      <c r="AK76" s="223">
        <v>39922.459993979181</v>
      </c>
      <c r="AL76" s="223">
        <v>38483.171408682407</v>
      </c>
      <c r="AM76" s="223">
        <v>40189.772374049011</v>
      </c>
      <c r="AN76" s="214">
        <v>270168.45645164</v>
      </c>
      <c r="AO76" s="281">
        <v>346186.44252371439</v>
      </c>
      <c r="AP76" s="214">
        <v>388772.60952084704</v>
      </c>
      <c r="AQ76" s="214">
        <v>12.301512065775189</v>
      </c>
      <c r="AR76" s="215"/>
      <c r="AS76" s="215"/>
      <c r="AT76" s="216"/>
    </row>
    <row r="77" spans="1:46" ht="18">
      <c r="A77" s="21"/>
      <c r="B77" s="99" t="s">
        <v>32</v>
      </c>
      <c r="C77" s="2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253"/>
      <c r="Q77" s="261"/>
      <c r="R77" s="67"/>
      <c r="S77" s="67"/>
      <c r="T77" s="67"/>
      <c r="U77" s="67"/>
      <c r="V77" s="161"/>
      <c r="W77" s="161"/>
      <c r="X77" s="161"/>
      <c r="Y77" s="161"/>
      <c r="Z77" s="161"/>
      <c r="AA77" s="161"/>
      <c r="AB77" s="262"/>
      <c r="AC77" s="253"/>
      <c r="AD77" s="282"/>
      <c r="AE77" s="282"/>
      <c r="AF77" s="282"/>
      <c r="AG77" s="262"/>
      <c r="AH77" s="262"/>
      <c r="AI77" s="262"/>
      <c r="AJ77" s="262"/>
      <c r="AK77" s="262"/>
      <c r="AL77" s="262"/>
      <c r="AM77" s="352"/>
      <c r="AN77" s="164"/>
      <c r="AO77" s="197"/>
      <c r="AP77" s="164"/>
      <c r="AQ77" s="164"/>
      <c r="AR77" s="208"/>
      <c r="AS77" s="208"/>
      <c r="AT77" s="111"/>
    </row>
    <row r="78" spans="1:46" ht="18">
      <c r="A78" s="21"/>
      <c r="B78" s="376" t="s">
        <v>10</v>
      </c>
      <c r="C78" s="377"/>
      <c r="D78" s="15">
        <v>21594.76746974</v>
      </c>
      <c r="E78" s="15">
        <v>20929.472349260002</v>
      </c>
      <c r="F78" s="15">
        <v>25252.701557289998</v>
      </c>
      <c r="G78" s="15">
        <v>27190.291612630001</v>
      </c>
      <c r="H78" s="15">
        <v>25889.469553499999</v>
      </c>
      <c r="I78" s="15">
        <v>25692.26527575</v>
      </c>
      <c r="J78" s="15">
        <v>26174.23935177</v>
      </c>
      <c r="K78" s="15">
        <v>26278.644630549999</v>
      </c>
      <c r="L78" s="15">
        <v>25789.053972790003</v>
      </c>
      <c r="M78" s="15">
        <v>29050.7051211</v>
      </c>
      <c r="N78" s="15">
        <v>28870.808089890001</v>
      </c>
      <c r="O78" s="15">
        <v>34374.969344090001</v>
      </c>
      <c r="P78" s="143">
        <v>317087.38832835993</v>
      </c>
      <c r="Q78" s="122">
        <v>27268.903578829999</v>
      </c>
      <c r="R78" s="15">
        <v>27150.443471909999</v>
      </c>
      <c r="S78" s="15">
        <v>34186.713900319999</v>
      </c>
      <c r="T78" s="15">
        <v>35689.978411379998</v>
      </c>
      <c r="U78" s="15">
        <v>34144.937435040003</v>
      </c>
      <c r="V78" s="15">
        <v>32395.999320319999</v>
      </c>
      <c r="W78" s="15">
        <v>32241.039613989997</v>
      </c>
      <c r="X78" s="15">
        <v>34276.610273700004</v>
      </c>
      <c r="Y78" s="15">
        <v>34685.496503759998</v>
      </c>
      <c r="Z78" s="15">
        <v>33160.429924900003</v>
      </c>
      <c r="AA78" s="15">
        <v>32671.176843069999</v>
      </c>
      <c r="AB78" s="117">
        <v>41665.767754590001</v>
      </c>
      <c r="AC78" s="143">
        <f t="shared" si="0"/>
        <v>399537.49703181005</v>
      </c>
      <c r="AD78" s="143">
        <v>35109.650601720001</v>
      </c>
      <c r="AE78" s="143">
        <v>32523.34593969</v>
      </c>
      <c r="AF78" s="143">
        <v>39236.642596639998</v>
      </c>
      <c r="AG78" s="117">
        <v>36853.592525140004</v>
      </c>
      <c r="AH78" s="117">
        <v>39357.224032370003</v>
      </c>
      <c r="AI78" s="117">
        <v>38142.192355589999</v>
      </c>
      <c r="AJ78" s="117">
        <v>37685.231500139998</v>
      </c>
      <c r="AK78" s="117">
        <v>38897.01197355998</v>
      </c>
      <c r="AL78" s="117">
        <v>37708.681693850005</v>
      </c>
      <c r="AM78" s="117">
        <v>39409.029262880009</v>
      </c>
      <c r="AN78" s="164">
        <v>253841.61089437996</v>
      </c>
      <c r="AO78" s="197">
        <v>325200.55243415001</v>
      </c>
      <c r="AP78" s="164">
        <v>374922.60248157999</v>
      </c>
      <c r="AQ78" s="164">
        <v>15.289657313081651</v>
      </c>
      <c r="AR78" s="208"/>
      <c r="AS78" s="208"/>
      <c r="AT78" s="111"/>
    </row>
    <row r="79" spans="1:46" ht="18">
      <c r="A79" s="21"/>
      <c r="B79" s="100" t="s">
        <v>33</v>
      </c>
      <c r="C79" s="3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254"/>
      <c r="Q79" s="263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264"/>
      <c r="AC79" s="254"/>
      <c r="AD79" s="254"/>
      <c r="AE79" s="254"/>
      <c r="AF79" s="254"/>
      <c r="AG79" s="117"/>
      <c r="AH79" s="117"/>
      <c r="AI79" s="117"/>
      <c r="AJ79" s="117"/>
      <c r="AK79" s="117"/>
      <c r="AL79" s="117"/>
      <c r="AM79" s="117"/>
      <c r="AN79" s="164"/>
      <c r="AO79" s="197"/>
      <c r="AP79" s="164"/>
      <c r="AQ79" s="164"/>
      <c r="AR79" s="208"/>
      <c r="AS79" s="208"/>
      <c r="AT79" s="111"/>
    </row>
    <row r="80" spans="1:46" ht="18.75" thickBot="1">
      <c r="A80" s="21"/>
      <c r="B80" s="376" t="s">
        <v>10</v>
      </c>
      <c r="C80" s="377"/>
      <c r="D80" s="15">
        <v>1106.86591176</v>
      </c>
      <c r="E80" s="15">
        <v>1456.2263977044004</v>
      </c>
      <c r="F80" s="15">
        <v>1679.5541667912</v>
      </c>
      <c r="G80" s="15">
        <v>1505.6054768258002</v>
      </c>
      <c r="H80" s="15">
        <v>1617.8819325465997</v>
      </c>
      <c r="I80" s="15">
        <v>1707.6645886916001</v>
      </c>
      <c r="J80" s="15">
        <v>1588.3182350126001</v>
      </c>
      <c r="K80" s="15">
        <v>1725.8849018067999</v>
      </c>
      <c r="L80" s="15">
        <v>1867.6989448726001</v>
      </c>
      <c r="M80" s="15">
        <v>2071.1450012484001</v>
      </c>
      <c r="N80" s="15">
        <v>1914.3211711666002</v>
      </c>
      <c r="O80" s="15">
        <v>2279.2526703996</v>
      </c>
      <c r="P80" s="143">
        <v>20520.419398826201</v>
      </c>
      <c r="Q80" s="122">
        <v>1698.8603054023999</v>
      </c>
      <c r="R80" s="15">
        <v>1679.1428958654003</v>
      </c>
      <c r="S80" s="15">
        <v>2262.1341840047999</v>
      </c>
      <c r="T80" s="15">
        <v>2198.8235326735999</v>
      </c>
      <c r="U80" s="15">
        <v>2452.9464249975999</v>
      </c>
      <c r="V80" s="15">
        <v>2227.6506073863998</v>
      </c>
      <c r="W80" s="15">
        <v>2349.5593869496001</v>
      </c>
      <c r="X80" s="15">
        <v>2244.5931716193995</v>
      </c>
      <c r="Y80" s="15">
        <v>1997.7395327638003</v>
      </c>
      <c r="Z80" s="15">
        <v>1874.4400479013998</v>
      </c>
      <c r="AA80" s="15">
        <v>1867.6610066030003</v>
      </c>
      <c r="AB80" s="117">
        <v>2084.3838454446004</v>
      </c>
      <c r="AC80" s="143">
        <f t="shared" ref="AC80:AC143" si="1">SUM(Q80:AB80)</f>
        <v>24937.934941612002</v>
      </c>
      <c r="AD80" s="143">
        <v>2099.1798279382001</v>
      </c>
      <c r="AE80" s="143">
        <v>1978.8003261544</v>
      </c>
      <c r="AF80" s="143">
        <v>2071.9974931054003</v>
      </c>
      <c r="AG80" s="117">
        <v>1444.6018459641998</v>
      </c>
      <c r="AH80" s="117">
        <v>1249.2916232272003</v>
      </c>
      <c r="AI80" s="117">
        <v>1327.8934289333999</v>
      </c>
      <c r="AJ80" s="117">
        <v>1097.5616475236</v>
      </c>
      <c r="AK80" s="117">
        <v>1025.4480204192</v>
      </c>
      <c r="AL80" s="117">
        <v>774.48971483240007</v>
      </c>
      <c r="AM80" s="117">
        <v>780.74311116900014</v>
      </c>
      <c r="AN80" s="164">
        <v>16326.84555726</v>
      </c>
      <c r="AO80" s="197">
        <v>20985.8900895644</v>
      </c>
      <c r="AP80" s="171">
        <v>13850.007039267</v>
      </c>
      <c r="AQ80" s="164">
        <v>-34.003242272987237</v>
      </c>
      <c r="AR80" s="208"/>
      <c r="AS80" s="208"/>
      <c r="AT80" s="111"/>
    </row>
    <row r="81" spans="1:46" ht="18.75" thickBot="1">
      <c r="A81" s="21"/>
      <c r="B81" s="420" t="s">
        <v>125</v>
      </c>
      <c r="C81" s="422"/>
      <c r="D81" s="212">
        <v>70.593946295199999</v>
      </c>
      <c r="E81" s="212">
        <v>71.959634773600001</v>
      </c>
      <c r="F81" s="212">
        <v>90.512851637200015</v>
      </c>
      <c r="G81" s="212">
        <v>114.25611916300002</v>
      </c>
      <c r="H81" s="212">
        <v>151.51351308260001</v>
      </c>
      <c r="I81" s="212">
        <v>187.0970220298</v>
      </c>
      <c r="J81" s="212">
        <v>238.8653928338</v>
      </c>
      <c r="K81" s="212">
        <v>287.01467167160007</v>
      </c>
      <c r="L81" s="212">
        <v>351.54672379920009</v>
      </c>
      <c r="M81" s="212">
        <v>422.2745471465999</v>
      </c>
      <c r="N81" s="212">
        <v>479.08471866599996</v>
      </c>
      <c r="O81" s="212">
        <v>730.49379723980007</v>
      </c>
      <c r="P81" s="221">
        <v>3195.2129383383999</v>
      </c>
      <c r="Q81" s="221">
        <v>695.71335938140021</v>
      </c>
      <c r="R81" s="212">
        <v>783.22022325779983</v>
      </c>
      <c r="S81" s="212">
        <v>936.77683436919983</v>
      </c>
      <c r="T81" s="212">
        <v>1064.4003892096</v>
      </c>
      <c r="U81" s="212">
        <v>1212.9735430695996</v>
      </c>
      <c r="V81" s="212">
        <v>1363.9768205324006</v>
      </c>
      <c r="W81" s="212">
        <v>1570.1668523399999</v>
      </c>
      <c r="X81" s="212">
        <v>1812.7029180336001</v>
      </c>
      <c r="Y81" s="212">
        <v>2028.7302795354003</v>
      </c>
      <c r="Z81" s="212">
        <v>2133.0339178846007</v>
      </c>
      <c r="AA81" s="212">
        <v>2167.1120591774002</v>
      </c>
      <c r="AB81" s="223">
        <v>3411.4063247042031</v>
      </c>
      <c r="AC81" s="221">
        <v>19180.213521495203</v>
      </c>
      <c r="AD81" s="230">
        <v>3037.399429324405</v>
      </c>
      <c r="AE81" s="230">
        <v>3035.0601063100062</v>
      </c>
      <c r="AF81" s="230">
        <v>3671.2627485405974</v>
      </c>
      <c r="AG81" s="230">
        <v>3764.1608279310021</v>
      </c>
      <c r="AH81" s="230">
        <v>4291.3832113047965</v>
      </c>
      <c r="AI81" s="317">
        <v>4707.8588411752035</v>
      </c>
      <c r="AJ81" s="223">
        <v>4935.7625269124046</v>
      </c>
      <c r="AK81" s="223">
        <v>5996.0859215588052</v>
      </c>
      <c r="AL81" s="223">
        <v>6342.5735816811984</v>
      </c>
      <c r="AM81" s="223">
        <v>6966.0731358454041</v>
      </c>
      <c r="AN81" s="214">
        <v>1985.6344224326001</v>
      </c>
      <c r="AO81" s="281">
        <v>13601.6951376136</v>
      </c>
      <c r="AP81" s="214">
        <v>46747.620330583828</v>
      </c>
      <c r="AQ81" s="214">
        <v>243.68966410157049</v>
      </c>
      <c r="AR81" s="208"/>
      <c r="AS81" s="208"/>
      <c r="AT81" s="111"/>
    </row>
    <row r="82" spans="1:46" ht="18">
      <c r="A82" s="49"/>
      <c r="B82" s="126" t="s">
        <v>120</v>
      </c>
      <c r="C82" s="127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143"/>
      <c r="Q82" s="122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17"/>
      <c r="AC82" s="143"/>
      <c r="AD82" s="27"/>
      <c r="AE82" s="27"/>
      <c r="AF82" s="27"/>
      <c r="AG82" s="27"/>
      <c r="AH82" s="27"/>
      <c r="AI82" s="117"/>
      <c r="AJ82" s="117"/>
      <c r="AK82" s="117"/>
      <c r="AL82" s="117"/>
      <c r="AM82" s="117"/>
      <c r="AN82" s="164"/>
      <c r="AO82" s="164"/>
      <c r="AP82" s="164"/>
      <c r="AQ82" s="164"/>
      <c r="AR82" s="137"/>
      <c r="AS82" s="137"/>
      <c r="AT82" s="125"/>
    </row>
    <row r="83" spans="1:46" ht="18">
      <c r="A83" s="49"/>
      <c r="B83" s="423" t="s">
        <v>118</v>
      </c>
      <c r="C83" s="424"/>
      <c r="D83" s="15">
        <v>67.912596480000005</v>
      </c>
      <c r="E83" s="15">
        <v>70.238232609999997</v>
      </c>
      <c r="F83" s="15">
        <v>88.016586680000017</v>
      </c>
      <c r="G83" s="15">
        <v>110.26795492000002</v>
      </c>
      <c r="H83" s="15">
        <v>146.26714348000002</v>
      </c>
      <c r="I83" s="15">
        <v>180.56009764000001</v>
      </c>
      <c r="J83" s="15">
        <v>230.54324674</v>
      </c>
      <c r="K83" s="15">
        <v>277.18452450000007</v>
      </c>
      <c r="L83" s="15">
        <v>340.03716178000008</v>
      </c>
      <c r="M83" s="15">
        <v>409.16092099999992</v>
      </c>
      <c r="N83" s="15">
        <v>460.80321928999996</v>
      </c>
      <c r="O83" s="15">
        <v>709.55350709000004</v>
      </c>
      <c r="P83" s="143">
        <v>3090.5451922100001</v>
      </c>
      <c r="Q83" s="53">
        <v>674.14603052000018</v>
      </c>
      <c r="R83" s="53">
        <v>760.5632777899998</v>
      </c>
      <c r="S83" s="53">
        <v>906.54612654999983</v>
      </c>
      <c r="T83" s="53">
        <v>1033.17117656</v>
      </c>
      <c r="U83" s="53">
        <v>1178.8577590399996</v>
      </c>
      <c r="V83" s="53">
        <v>1324.3805654900007</v>
      </c>
      <c r="W83" s="53">
        <v>1529.18616245</v>
      </c>
      <c r="X83" s="53">
        <v>1764.1598755500002</v>
      </c>
      <c r="Y83" s="53">
        <v>1975.6307144000002</v>
      </c>
      <c r="Z83" s="53">
        <v>2077.5155118100006</v>
      </c>
      <c r="AA83" s="53">
        <v>2107.4475858600003</v>
      </c>
      <c r="AB83" s="53">
        <v>3340.7365462900029</v>
      </c>
      <c r="AC83" s="143">
        <v>18672.341332310003</v>
      </c>
      <c r="AD83" s="307">
        <v>2970.3324229600048</v>
      </c>
      <c r="AE83" s="307">
        <v>2968.9558017500062</v>
      </c>
      <c r="AF83" s="307">
        <v>3587.9430804599974</v>
      </c>
      <c r="AG83" s="307">
        <v>3714.7354001800022</v>
      </c>
      <c r="AH83" s="307">
        <v>4258.2548500499961</v>
      </c>
      <c r="AI83" s="313">
        <v>4678.2220714700034</v>
      </c>
      <c r="AJ83" s="313">
        <v>4907.4358455700049</v>
      </c>
      <c r="AK83" s="313">
        <v>5961.6777868300051</v>
      </c>
      <c r="AL83" s="313">
        <v>6310.0890160599984</v>
      </c>
      <c r="AM83" s="353">
        <v>6930.6819266900038</v>
      </c>
      <c r="AN83" s="164">
        <v>1920.1884658300003</v>
      </c>
      <c r="AO83" s="164">
        <v>13224.157200160002</v>
      </c>
      <c r="AP83" s="164">
        <v>46288.32820202002</v>
      </c>
      <c r="AQ83" s="164">
        <v>250.02856893942527</v>
      </c>
      <c r="AR83" s="137"/>
      <c r="AS83" s="137"/>
      <c r="AT83" s="125"/>
    </row>
    <row r="84" spans="1:46" ht="18">
      <c r="A84" s="49"/>
      <c r="B84" s="126" t="s">
        <v>121</v>
      </c>
      <c r="C84" s="127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255"/>
      <c r="Q84" s="2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266"/>
      <c r="AC84" s="255"/>
      <c r="AD84" s="255"/>
      <c r="AE84" s="255"/>
      <c r="AF84" s="255"/>
      <c r="AG84" s="255"/>
      <c r="AH84" s="255"/>
      <c r="AI84" s="266"/>
      <c r="AJ84" s="266"/>
      <c r="AK84" s="266"/>
      <c r="AL84" s="266"/>
      <c r="AM84" s="266"/>
      <c r="AN84" s="164"/>
      <c r="AO84" s="164"/>
      <c r="AP84" s="164"/>
      <c r="AQ84" s="164"/>
      <c r="AR84" s="137"/>
      <c r="AS84" s="137"/>
      <c r="AT84" s="125"/>
    </row>
    <row r="85" spans="1:46" ht="18.75" thickBot="1">
      <c r="A85" s="49"/>
      <c r="B85" s="425" t="s">
        <v>119</v>
      </c>
      <c r="C85" s="426"/>
      <c r="D85" s="53">
        <v>2.6813498151999999</v>
      </c>
      <c r="E85" s="53">
        <v>1.7214021636000001</v>
      </c>
      <c r="F85" s="53">
        <v>2.4962649572000002</v>
      </c>
      <c r="G85" s="53">
        <v>3.9881642430000013</v>
      </c>
      <c r="H85" s="53">
        <v>5.2463696026000006</v>
      </c>
      <c r="I85" s="53">
        <v>6.5369243898000002</v>
      </c>
      <c r="J85" s="53">
        <v>8.3221460938000007</v>
      </c>
      <c r="K85" s="53">
        <v>9.830147171600002</v>
      </c>
      <c r="L85" s="53">
        <v>11.509562019199999</v>
      </c>
      <c r="M85" s="53">
        <v>13.1136261466</v>
      </c>
      <c r="N85" s="53">
        <v>18.281499375999999</v>
      </c>
      <c r="O85" s="53">
        <v>20.940290149800003</v>
      </c>
      <c r="P85" s="119">
        <v>104.66774612840001</v>
      </c>
      <c r="Q85" s="53">
        <v>21.567328861399996</v>
      </c>
      <c r="R85" s="53">
        <v>22.656945467799996</v>
      </c>
      <c r="S85" s="53">
        <v>30.230707819199996</v>
      </c>
      <c r="T85" s="53">
        <v>31.229212649600004</v>
      </c>
      <c r="U85" s="53">
        <v>34.1157840296</v>
      </c>
      <c r="V85" s="53">
        <v>39.596255042399996</v>
      </c>
      <c r="W85" s="53">
        <v>40.980689889999994</v>
      </c>
      <c r="X85" s="53">
        <v>48.543042483600004</v>
      </c>
      <c r="Y85" s="53">
        <v>53.099565135399999</v>
      </c>
      <c r="Z85" s="53">
        <v>55.518406074600016</v>
      </c>
      <c r="AA85" s="53">
        <v>59.664473317400002</v>
      </c>
      <c r="AB85" s="53">
        <v>70.66977841420001</v>
      </c>
      <c r="AC85" s="119">
        <v>507.8721891852</v>
      </c>
      <c r="AD85" s="308">
        <v>67.067006364400029</v>
      </c>
      <c r="AE85" s="308">
        <v>66.104304560000074</v>
      </c>
      <c r="AF85" s="308">
        <v>83.319668080600096</v>
      </c>
      <c r="AG85" s="308">
        <v>49.425427751000051</v>
      </c>
      <c r="AH85" s="308">
        <v>33.128361254800076</v>
      </c>
      <c r="AI85" s="313">
        <v>29.636769705200013</v>
      </c>
      <c r="AJ85" s="313">
        <v>28.326681342400001</v>
      </c>
      <c r="AK85" s="313">
        <v>34.408134728800043</v>
      </c>
      <c r="AL85" s="313">
        <v>32.484565621200041</v>
      </c>
      <c r="AM85" s="353">
        <v>35.391209155400077</v>
      </c>
      <c r="AN85" s="164">
        <v>65.445956602600006</v>
      </c>
      <c r="AO85" s="164">
        <v>377.53793745360002</v>
      </c>
      <c r="AP85" s="164">
        <v>459.29212856380053</v>
      </c>
      <c r="AQ85" s="164">
        <v>21.654563157708679</v>
      </c>
      <c r="AR85" s="137"/>
      <c r="AS85" s="137"/>
      <c r="AT85" s="125"/>
    </row>
    <row r="86" spans="1:46" s="220" customFormat="1" ht="18.75" thickBot="1">
      <c r="A86" s="218"/>
      <c r="B86" s="420" t="s">
        <v>101</v>
      </c>
      <c r="C86" s="421"/>
      <c r="D86" s="212">
        <v>9950.7614681195882</v>
      </c>
      <c r="E86" s="212">
        <v>9480.3498082750211</v>
      </c>
      <c r="F86" s="212">
        <v>11653.898147479214</v>
      </c>
      <c r="G86" s="212">
        <v>12026.995258685809</v>
      </c>
      <c r="H86" s="212">
        <v>11129.999082644799</v>
      </c>
      <c r="I86" s="212">
        <v>11033.506418359764</v>
      </c>
      <c r="J86" s="212">
        <v>11753.966936455974</v>
      </c>
      <c r="K86" s="212">
        <v>11477.797985428999</v>
      </c>
      <c r="L86" s="212">
        <v>12139.265798115182</v>
      </c>
      <c r="M86" s="212">
        <v>12767.699548418443</v>
      </c>
      <c r="N86" s="212">
        <v>12630.986427319614</v>
      </c>
      <c r="O86" s="212">
        <v>15706.24062221058</v>
      </c>
      <c r="P86" s="230">
        <v>141751.46750151299</v>
      </c>
      <c r="Q86" s="221">
        <v>17126.012599855236</v>
      </c>
      <c r="R86" s="212">
        <v>11379.664274025616</v>
      </c>
      <c r="S86" s="212">
        <v>12672.229470350401</v>
      </c>
      <c r="T86" s="212">
        <v>12844.783220570171</v>
      </c>
      <c r="U86" s="212">
        <v>12717.692019821985</v>
      </c>
      <c r="V86" s="212">
        <v>12866.876124181603</v>
      </c>
      <c r="W86" s="212">
        <v>12040.156315352628</v>
      </c>
      <c r="X86" s="212">
        <v>12222.359484222223</v>
      </c>
      <c r="Y86" s="212">
        <v>12955.595741546</v>
      </c>
      <c r="Z86" s="212">
        <v>12737.27271990462</v>
      </c>
      <c r="AA86" s="212">
        <v>12933.687233985422</v>
      </c>
      <c r="AB86" s="223">
        <v>16045.212871699227</v>
      </c>
      <c r="AC86" s="230">
        <f t="shared" si="1"/>
        <v>158541.54207551511</v>
      </c>
      <c r="AD86" s="230">
        <v>13623.889453948654</v>
      </c>
      <c r="AE86" s="230">
        <v>12112.947449496793</v>
      </c>
      <c r="AF86" s="230">
        <v>14832.452171106564</v>
      </c>
      <c r="AG86" s="223">
        <v>14055.118592693847</v>
      </c>
      <c r="AH86" s="223">
        <v>13841.976378816846</v>
      </c>
      <c r="AI86" s="317">
        <v>13644.349204796818</v>
      </c>
      <c r="AJ86" s="223">
        <v>13575.991230434618</v>
      </c>
      <c r="AK86" s="223">
        <v>14683.427099947012</v>
      </c>
      <c r="AL86" s="223">
        <v>14360.921221237408</v>
      </c>
      <c r="AM86" s="223">
        <v>14433.799924308238</v>
      </c>
      <c r="AN86" s="214">
        <v>113414.2404519828</v>
      </c>
      <c r="AO86" s="281">
        <v>129562.64196983047</v>
      </c>
      <c r="AP86" s="214">
        <v>139164.87272678682</v>
      </c>
      <c r="AQ86" s="214">
        <v>7.4112650151054282</v>
      </c>
      <c r="AR86" s="215"/>
      <c r="AS86" s="215"/>
      <c r="AT86" s="216"/>
    </row>
    <row r="87" spans="1:46" ht="18">
      <c r="A87" s="21"/>
      <c r="B87" s="100" t="s">
        <v>34</v>
      </c>
      <c r="C87" s="3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43"/>
      <c r="Q87" s="122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17"/>
      <c r="AC87" s="143"/>
      <c r="AD87" s="143"/>
      <c r="AE87" s="143"/>
      <c r="AF87" s="143"/>
      <c r="AG87" s="117"/>
      <c r="AH87" s="117"/>
      <c r="AI87" s="117"/>
      <c r="AJ87" s="117"/>
      <c r="AK87" s="117"/>
      <c r="AL87" s="117"/>
      <c r="AM87" s="117"/>
      <c r="AN87" s="164"/>
      <c r="AO87" s="164"/>
      <c r="AP87" s="164"/>
      <c r="AQ87" s="164"/>
      <c r="AR87" s="208"/>
      <c r="AS87" s="208"/>
      <c r="AT87" s="111"/>
    </row>
    <row r="88" spans="1:46" ht="18">
      <c r="A88" s="21"/>
      <c r="B88" s="378" t="s">
        <v>10</v>
      </c>
      <c r="C88" s="379"/>
      <c r="D88" s="15">
        <v>9290.6830286599907</v>
      </c>
      <c r="E88" s="15">
        <v>8730.0828569600199</v>
      </c>
      <c r="F88" s="15">
        <v>10520.796627260015</v>
      </c>
      <c r="G88" s="15">
        <v>11164.900879810009</v>
      </c>
      <c r="H88" s="15">
        <v>10204.878706560001</v>
      </c>
      <c r="I88" s="15">
        <v>10240.440381999966</v>
      </c>
      <c r="J88" s="15">
        <v>10969.668644349975</v>
      </c>
      <c r="K88" s="15">
        <v>10603.500725599999</v>
      </c>
      <c r="L88" s="15">
        <v>11109.773837879984</v>
      </c>
      <c r="M88" s="15">
        <v>11789.797610250045</v>
      </c>
      <c r="N88" s="15">
        <v>11740.731955410016</v>
      </c>
      <c r="O88" s="15">
        <v>14643.238104669981</v>
      </c>
      <c r="P88" s="143">
        <v>131008.49335940997</v>
      </c>
      <c r="Q88" s="122">
        <v>14509.477431030034</v>
      </c>
      <c r="R88" s="15">
        <v>10599.292200980019</v>
      </c>
      <c r="S88" s="15">
        <v>11849.910766730005</v>
      </c>
      <c r="T88" s="15">
        <v>11962.37387408997</v>
      </c>
      <c r="U88" s="15">
        <v>11746.675581919986</v>
      </c>
      <c r="V88" s="15">
        <v>11984.959054800005</v>
      </c>
      <c r="W88" s="15">
        <v>11257.791885990027</v>
      </c>
      <c r="X88" s="15">
        <v>11321.966824730025</v>
      </c>
      <c r="Y88" s="15">
        <v>12140.66353634</v>
      </c>
      <c r="Z88" s="15">
        <v>11987.781007860021</v>
      </c>
      <c r="AA88" s="15">
        <v>12157.539779230025</v>
      </c>
      <c r="AB88" s="117">
        <v>15173.285268050027</v>
      </c>
      <c r="AC88" s="143">
        <f t="shared" si="1"/>
        <v>146691.71721175016</v>
      </c>
      <c r="AD88" s="143">
        <v>12737.067652980053</v>
      </c>
      <c r="AE88" s="143">
        <v>11382.251466749995</v>
      </c>
      <c r="AF88" s="143">
        <v>13907.901908149966</v>
      </c>
      <c r="AG88" s="117">
        <v>13310.386474050048</v>
      </c>
      <c r="AH88" s="117">
        <v>13224.409787970046</v>
      </c>
      <c r="AI88" s="117">
        <v>13145.889165010018</v>
      </c>
      <c r="AJ88" s="117">
        <v>13106.654125430019</v>
      </c>
      <c r="AK88" s="117">
        <v>14166.519507830013</v>
      </c>
      <c r="AL88" s="117">
        <v>13811.189594890007</v>
      </c>
      <c r="AM88" s="117">
        <v>13935.022252870038</v>
      </c>
      <c r="AN88" s="164">
        <v>104624.52329932999</v>
      </c>
      <c r="AO88" s="164">
        <v>119360.89216447009</v>
      </c>
      <c r="AP88" s="164">
        <v>132727.2919359302</v>
      </c>
      <c r="AQ88" s="164">
        <v>11.198307526926188</v>
      </c>
      <c r="AR88" s="208"/>
      <c r="AS88" s="208"/>
      <c r="AT88" s="111"/>
    </row>
    <row r="89" spans="1:46" ht="18">
      <c r="A89" s="21"/>
      <c r="B89" s="100" t="s">
        <v>35</v>
      </c>
      <c r="C89" s="3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255"/>
      <c r="Q89" s="2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266"/>
      <c r="AC89" s="255"/>
      <c r="AD89" s="255"/>
      <c r="AE89" s="255"/>
      <c r="AF89" s="255"/>
      <c r="AG89" s="266"/>
      <c r="AH89" s="266"/>
      <c r="AI89" s="266"/>
      <c r="AJ89" s="266"/>
      <c r="AK89" s="266"/>
      <c r="AL89" s="266"/>
      <c r="AM89" s="266"/>
      <c r="AN89" s="164"/>
      <c r="AO89" s="164"/>
      <c r="AP89" s="164"/>
      <c r="AQ89" s="164"/>
      <c r="AR89" s="208"/>
      <c r="AS89" s="208"/>
      <c r="AT89" s="111"/>
    </row>
    <row r="90" spans="1:46" ht="18.75" thickBot="1">
      <c r="A90" s="21"/>
      <c r="B90" s="378" t="s">
        <v>10</v>
      </c>
      <c r="C90" s="379"/>
      <c r="D90" s="15">
        <v>660.07843945959746</v>
      </c>
      <c r="E90" s="15">
        <v>750.26695131500117</v>
      </c>
      <c r="F90" s="15">
        <v>1133.1015202191988</v>
      </c>
      <c r="G90" s="15">
        <v>862.09437887579952</v>
      </c>
      <c r="H90" s="15">
        <v>925.1203760847992</v>
      </c>
      <c r="I90" s="15">
        <v>793.06603635979832</v>
      </c>
      <c r="J90" s="15">
        <v>784.29829210599883</v>
      </c>
      <c r="K90" s="15">
        <v>874.29725982900061</v>
      </c>
      <c r="L90" s="15">
        <v>1029.4919602351979</v>
      </c>
      <c r="M90" s="15">
        <v>977.90193816839803</v>
      </c>
      <c r="N90" s="15">
        <v>890.25447190959778</v>
      </c>
      <c r="O90" s="15">
        <v>1063.0025175405985</v>
      </c>
      <c r="P90" s="143">
        <v>10742.974142102987</v>
      </c>
      <c r="Q90" s="122">
        <v>2616.5351688252022</v>
      </c>
      <c r="R90" s="15">
        <v>780.37207304559718</v>
      </c>
      <c r="S90" s="15">
        <v>822.31870362039592</v>
      </c>
      <c r="T90" s="15">
        <v>882.40934648020141</v>
      </c>
      <c r="U90" s="15">
        <v>971.01643790199842</v>
      </c>
      <c r="V90" s="15">
        <v>881.91706938159723</v>
      </c>
      <c r="W90" s="15">
        <v>782.36442936259959</v>
      </c>
      <c r="X90" s="15">
        <v>900.39265949219862</v>
      </c>
      <c r="Y90" s="15">
        <v>814.93220520599994</v>
      </c>
      <c r="Z90" s="15">
        <v>749.4917120445989</v>
      </c>
      <c r="AA90" s="15">
        <v>776.14745475539689</v>
      </c>
      <c r="AB90" s="117">
        <v>871.92760364919843</v>
      </c>
      <c r="AC90" s="143">
        <f t="shared" si="1"/>
        <v>11849.824863764987</v>
      </c>
      <c r="AD90" s="143">
        <v>886.82180096859975</v>
      </c>
      <c r="AE90" s="143">
        <v>730.69598274679868</v>
      </c>
      <c r="AF90" s="143">
        <v>924.55026295659866</v>
      </c>
      <c r="AG90" s="117">
        <v>744.73211864379925</v>
      </c>
      <c r="AH90" s="117">
        <v>617.56659084679995</v>
      </c>
      <c r="AI90" s="117">
        <v>498.46003978679988</v>
      </c>
      <c r="AJ90" s="117">
        <v>469.33710500459932</v>
      </c>
      <c r="AK90" s="117">
        <v>516.90759211699924</v>
      </c>
      <c r="AL90" s="117">
        <v>549.73162634740015</v>
      </c>
      <c r="AM90" s="117">
        <v>498.77767143819949</v>
      </c>
      <c r="AN90" s="164">
        <v>8789.7171526527891</v>
      </c>
      <c r="AO90" s="164">
        <v>10201.74980536039</v>
      </c>
      <c r="AP90" s="164">
        <v>6437.5807908565948</v>
      </c>
      <c r="AQ90" s="164">
        <v>-36.897288076266655</v>
      </c>
      <c r="AR90" s="208"/>
      <c r="AS90" s="208"/>
      <c r="AT90" s="111"/>
    </row>
    <row r="91" spans="1:46" s="220" customFormat="1" ht="20.100000000000001" customHeight="1" thickBot="1">
      <c r="A91" s="218"/>
      <c r="B91" s="420" t="s">
        <v>102</v>
      </c>
      <c r="C91" s="421"/>
      <c r="D91" s="221">
        <v>1476.3058388566021</v>
      </c>
      <c r="E91" s="212">
        <v>1476.9845374404013</v>
      </c>
      <c r="F91" s="212">
        <v>1845.6818834639976</v>
      </c>
      <c r="G91" s="212">
        <v>2260.6344583012014</v>
      </c>
      <c r="H91" s="212">
        <v>1832.4381851776013</v>
      </c>
      <c r="I91" s="212">
        <v>1949.0046085823999</v>
      </c>
      <c r="J91" s="212">
        <v>1982.8412655252</v>
      </c>
      <c r="K91" s="212">
        <v>1918.9438593355999</v>
      </c>
      <c r="L91" s="212">
        <v>1964.9970035198014</v>
      </c>
      <c r="M91" s="212">
        <v>2039.794841375201</v>
      </c>
      <c r="N91" s="212">
        <v>1927.0993529210016</v>
      </c>
      <c r="O91" s="212">
        <v>2132.1097826484029</v>
      </c>
      <c r="P91" s="221">
        <v>22806.835617147415</v>
      </c>
      <c r="Q91" s="221">
        <v>2249.0780658828021</v>
      </c>
      <c r="R91" s="212">
        <v>1768.9998027089991</v>
      </c>
      <c r="S91" s="212">
        <v>2158.9365737467979</v>
      </c>
      <c r="T91" s="212">
        <v>2239.8499215178022</v>
      </c>
      <c r="U91" s="212">
        <v>2073.7690625536043</v>
      </c>
      <c r="V91" s="212">
        <v>1914.9705244544052</v>
      </c>
      <c r="W91" s="212">
        <v>2084.8483910582058</v>
      </c>
      <c r="X91" s="212">
        <v>2069.7701753850024</v>
      </c>
      <c r="Y91" s="212">
        <v>2047.3254052678046</v>
      </c>
      <c r="Z91" s="212">
        <v>1914.4303824840008</v>
      </c>
      <c r="AA91" s="212">
        <v>1765.2059075172035</v>
      </c>
      <c r="AB91" s="223">
        <v>2243.9786890480018</v>
      </c>
      <c r="AC91" s="221">
        <f t="shared" si="1"/>
        <v>24531.162901624633</v>
      </c>
      <c r="AD91" s="230">
        <v>2004.3191657646032</v>
      </c>
      <c r="AE91" s="230">
        <v>1883.1808990474005</v>
      </c>
      <c r="AF91" s="230">
        <v>2227.9813626142022</v>
      </c>
      <c r="AG91" s="223">
        <v>2288.1643081469997</v>
      </c>
      <c r="AH91" s="223">
        <v>2263.5287796268053</v>
      </c>
      <c r="AI91" s="317">
        <v>2081.0541835794015</v>
      </c>
      <c r="AJ91" s="223">
        <v>2047.3226450401992</v>
      </c>
      <c r="AK91" s="223">
        <v>2123.8216217893942</v>
      </c>
      <c r="AL91" s="223">
        <v>1897.1551609827955</v>
      </c>
      <c r="AM91" s="223">
        <v>2282.8575861844033</v>
      </c>
      <c r="AN91" s="214">
        <v>18747.626481578009</v>
      </c>
      <c r="AO91" s="281">
        <v>20521.978305059427</v>
      </c>
      <c r="AP91" s="214">
        <v>21099.385712776206</v>
      </c>
      <c r="AQ91" s="214">
        <v>2.8136050001301705</v>
      </c>
      <c r="AR91" s="215"/>
      <c r="AS91" s="215"/>
      <c r="AT91" s="216"/>
    </row>
    <row r="92" spans="1:46" ht="20.100000000000001" customHeight="1">
      <c r="A92" s="21"/>
      <c r="B92" s="100" t="s">
        <v>26</v>
      </c>
      <c r="C92" s="3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43"/>
      <c r="Q92" s="122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17"/>
      <c r="AC92" s="143"/>
      <c r="AD92" s="143"/>
      <c r="AE92" s="143"/>
      <c r="AF92" s="143"/>
      <c r="AG92" s="117"/>
      <c r="AH92" s="117"/>
      <c r="AI92" s="117"/>
      <c r="AJ92" s="117"/>
      <c r="AK92" s="117"/>
      <c r="AL92" s="117"/>
      <c r="AM92" s="117"/>
      <c r="AN92" s="164"/>
      <c r="AO92" s="197"/>
      <c r="AP92" s="164"/>
      <c r="AQ92" s="164"/>
      <c r="AR92" s="208"/>
      <c r="AS92" s="208"/>
      <c r="AT92" s="111"/>
    </row>
    <row r="93" spans="1:46" ht="25.5" customHeight="1">
      <c r="A93" s="21"/>
      <c r="B93" s="378" t="s">
        <v>10</v>
      </c>
      <c r="C93" s="379"/>
      <c r="D93" s="15">
        <v>1472.5580952500022</v>
      </c>
      <c r="E93" s="15">
        <v>1473.2851271300012</v>
      </c>
      <c r="F93" s="15">
        <v>1841.2757507399976</v>
      </c>
      <c r="G93" s="15">
        <v>2248.7785129300014</v>
      </c>
      <c r="H93" s="15">
        <v>1826.6066798700012</v>
      </c>
      <c r="I93" s="15">
        <v>1937.3988822599999</v>
      </c>
      <c r="J93" s="15">
        <v>1973.7222447500001</v>
      </c>
      <c r="K93" s="15">
        <v>1912.3166845799999</v>
      </c>
      <c r="L93" s="15">
        <v>1960.7441675800014</v>
      </c>
      <c r="M93" s="15">
        <v>2034.7169196900011</v>
      </c>
      <c r="N93" s="15">
        <v>1923.0795517300016</v>
      </c>
      <c r="O93" s="15">
        <v>2125.3038913100027</v>
      </c>
      <c r="P93" s="143">
        <v>22729.786507820012</v>
      </c>
      <c r="Q93" s="122">
        <v>2241.976467110002</v>
      </c>
      <c r="R93" s="15">
        <v>1758.6580086799991</v>
      </c>
      <c r="S93" s="15">
        <v>2144.5531816999978</v>
      </c>
      <c r="T93" s="15">
        <v>2225.0849670100019</v>
      </c>
      <c r="U93" s="15">
        <v>2062.7913526300044</v>
      </c>
      <c r="V93" s="15">
        <v>1900.9188020200052</v>
      </c>
      <c r="W93" s="15">
        <v>2073.0714114900056</v>
      </c>
      <c r="X93" s="15">
        <v>2049.2197299800023</v>
      </c>
      <c r="Y93" s="15">
        <v>2037.7506410100045</v>
      </c>
      <c r="Z93" s="15">
        <v>1903.3304264000008</v>
      </c>
      <c r="AA93" s="15">
        <v>1756.0538681900034</v>
      </c>
      <c r="AB93" s="117">
        <v>2225.5199499100017</v>
      </c>
      <c r="AC93" s="143">
        <f t="shared" si="1"/>
        <v>24378.928806130025</v>
      </c>
      <c r="AD93" s="143">
        <v>1991.4102365300032</v>
      </c>
      <c r="AE93" s="143">
        <v>1862.9154671600006</v>
      </c>
      <c r="AF93" s="143">
        <v>2217.8956090300021</v>
      </c>
      <c r="AG93" s="117">
        <v>2280.6055900499996</v>
      </c>
      <c r="AH93" s="117">
        <v>2260.8390396200052</v>
      </c>
      <c r="AI93" s="117">
        <v>2078.5028103900017</v>
      </c>
      <c r="AJ93" s="117">
        <v>2043.7049446699991</v>
      </c>
      <c r="AK93" s="117">
        <v>2121.4756369999941</v>
      </c>
      <c r="AL93" s="117">
        <v>1895.1876548099954</v>
      </c>
      <c r="AM93" s="117">
        <v>2280.9497170100035</v>
      </c>
      <c r="AN93" s="164">
        <v>18681.403064780006</v>
      </c>
      <c r="AO93" s="197">
        <v>20397.35498803002</v>
      </c>
      <c r="AP93" s="164">
        <v>21033.486706270003</v>
      </c>
      <c r="AQ93" s="164">
        <v>3.1186970987821194</v>
      </c>
      <c r="AR93" s="208"/>
      <c r="AS93" s="208"/>
      <c r="AT93" s="111"/>
    </row>
    <row r="94" spans="1:46" ht="20.100000000000001" customHeight="1">
      <c r="A94" s="21"/>
      <c r="B94" s="100" t="s">
        <v>27</v>
      </c>
      <c r="C94" s="3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255"/>
      <c r="Q94" s="2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266"/>
      <c r="AC94" s="255"/>
      <c r="AD94" s="255"/>
      <c r="AE94" s="255"/>
      <c r="AF94" s="255"/>
      <c r="AG94" s="266"/>
      <c r="AH94" s="266"/>
      <c r="AI94" s="266"/>
      <c r="AJ94" s="266"/>
      <c r="AK94" s="266"/>
      <c r="AL94" s="266"/>
      <c r="AM94" s="266"/>
      <c r="AN94" s="164"/>
      <c r="AO94" s="197"/>
      <c r="AP94" s="164"/>
      <c r="AQ94" s="164"/>
      <c r="AR94" s="208"/>
      <c r="AS94" s="208"/>
      <c r="AT94" s="111"/>
    </row>
    <row r="95" spans="1:46" ht="19.5" customHeight="1" thickBot="1">
      <c r="A95" s="21"/>
      <c r="B95" s="382" t="s">
        <v>10</v>
      </c>
      <c r="C95" s="383"/>
      <c r="D95" s="64">
        <v>3.7477436066000003</v>
      </c>
      <c r="E95" s="64">
        <v>3.6994103103999985</v>
      </c>
      <c r="F95" s="64">
        <v>4.4061327240000061</v>
      </c>
      <c r="G95" s="64">
        <v>11.855945371200006</v>
      </c>
      <c r="H95" s="64">
        <v>5.8315053075999961</v>
      </c>
      <c r="I95" s="64">
        <v>11.605726322400006</v>
      </c>
      <c r="J95" s="64">
        <v>9.1190207752000045</v>
      </c>
      <c r="K95" s="64">
        <v>6.6271747555999969</v>
      </c>
      <c r="L95" s="64">
        <v>4.2528359397999997</v>
      </c>
      <c r="M95" s="64">
        <v>5.0779216852000042</v>
      </c>
      <c r="N95" s="64">
        <v>4.0198011910000009</v>
      </c>
      <c r="O95" s="64">
        <v>6.8058913384000048</v>
      </c>
      <c r="P95" s="119">
        <v>77.049109327400032</v>
      </c>
      <c r="Q95" s="120">
        <v>7.1015987727999992</v>
      </c>
      <c r="R95" s="64">
        <v>10.341794028999994</v>
      </c>
      <c r="S95" s="64">
        <v>14.38339204680001</v>
      </c>
      <c r="T95" s="64">
        <v>14.76495450779999</v>
      </c>
      <c r="U95" s="64">
        <v>10.977709923599999</v>
      </c>
      <c r="V95" s="64">
        <v>14.051722434399988</v>
      </c>
      <c r="W95" s="64">
        <v>11.776979568199996</v>
      </c>
      <c r="X95" s="64">
        <v>20.550445404999991</v>
      </c>
      <c r="Y95" s="64">
        <v>9.5747642577999894</v>
      </c>
      <c r="Z95" s="64">
        <v>11.099956084</v>
      </c>
      <c r="AA95" s="64">
        <v>9.1520393271999971</v>
      </c>
      <c r="AB95" s="145">
        <v>18.458739137999984</v>
      </c>
      <c r="AC95" s="119">
        <f>SUM(Q95:AB95)</f>
        <v>152.23409549459996</v>
      </c>
      <c r="AD95" s="119">
        <v>12.908929234599999</v>
      </c>
      <c r="AE95" s="119">
        <v>20.265431887399995</v>
      </c>
      <c r="AF95" s="119">
        <v>10.085753584200003</v>
      </c>
      <c r="AG95" s="117">
        <v>7.5587180969999981</v>
      </c>
      <c r="AH95" s="117">
        <v>2.6897400067999993</v>
      </c>
      <c r="AI95" s="117">
        <v>2.5513731893999987</v>
      </c>
      <c r="AJ95" s="117">
        <v>3.6177003701999992</v>
      </c>
      <c r="AK95" s="117">
        <v>2.3459847893999992</v>
      </c>
      <c r="AL95" s="117">
        <v>1.9675061728000023</v>
      </c>
      <c r="AM95" s="117">
        <v>1.9078691744000003</v>
      </c>
      <c r="AN95" s="164">
        <v>66.223416798000031</v>
      </c>
      <c r="AO95" s="197">
        <v>124.62331702939996</v>
      </c>
      <c r="AP95" s="164">
        <v>65.899006506199996</v>
      </c>
      <c r="AQ95" s="164">
        <v>-47.121447192218668</v>
      </c>
      <c r="AR95" s="208"/>
      <c r="AS95" s="208"/>
      <c r="AT95" s="111"/>
    </row>
    <row r="96" spans="1:46" s="220" customFormat="1" ht="20.100000000000001" customHeight="1" thickBot="1">
      <c r="A96" s="218"/>
      <c r="B96" s="420" t="s">
        <v>84</v>
      </c>
      <c r="C96" s="421"/>
      <c r="D96" s="212">
        <v>3430732</v>
      </c>
      <c r="E96" s="212">
        <v>3266423</v>
      </c>
      <c r="F96" s="212">
        <v>3836470</v>
      </c>
      <c r="G96" s="212">
        <v>3922865</v>
      </c>
      <c r="H96" s="212">
        <v>4289924</v>
      </c>
      <c r="I96" s="212">
        <v>4351904</v>
      </c>
      <c r="J96" s="212">
        <v>4765478</v>
      </c>
      <c r="K96" s="212">
        <v>4867167</v>
      </c>
      <c r="L96" s="212">
        <v>5046073</v>
      </c>
      <c r="M96" s="212">
        <v>5336780</v>
      </c>
      <c r="N96" s="212">
        <v>5264581</v>
      </c>
      <c r="O96" s="212">
        <v>6592595</v>
      </c>
      <c r="P96" s="230">
        <v>54970992</v>
      </c>
      <c r="Q96" s="221">
        <v>5726990</v>
      </c>
      <c r="R96" s="212">
        <v>5853842</v>
      </c>
      <c r="S96" s="212">
        <v>6611951</v>
      </c>
      <c r="T96" s="212">
        <v>6903543</v>
      </c>
      <c r="U96" s="212">
        <v>7386678</v>
      </c>
      <c r="V96" s="212">
        <v>7619469</v>
      </c>
      <c r="W96" s="212">
        <v>8066080</v>
      </c>
      <c r="X96" s="212">
        <v>8607582</v>
      </c>
      <c r="Y96" s="212">
        <v>9145771</v>
      </c>
      <c r="Z96" s="212">
        <v>9352821</v>
      </c>
      <c r="AA96" s="212">
        <v>9092327</v>
      </c>
      <c r="AB96" s="223">
        <v>12177325</v>
      </c>
      <c r="AC96" s="230">
        <f t="shared" si="1"/>
        <v>96544379</v>
      </c>
      <c r="AD96" s="230">
        <v>10843564</v>
      </c>
      <c r="AE96" s="230">
        <v>10924715</v>
      </c>
      <c r="AF96" s="230">
        <v>13115533</v>
      </c>
      <c r="AG96" s="223">
        <v>13700725</v>
      </c>
      <c r="AH96" s="223">
        <v>13902603</v>
      </c>
      <c r="AI96" s="317">
        <v>14743921</v>
      </c>
      <c r="AJ96" s="223">
        <v>16086228</v>
      </c>
      <c r="AK96" s="223">
        <v>17509978</v>
      </c>
      <c r="AL96" s="223">
        <v>18734108</v>
      </c>
      <c r="AM96" s="223">
        <v>20464525</v>
      </c>
      <c r="AN96" s="214">
        <v>43113816</v>
      </c>
      <c r="AO96" s="281">
        <v>75274727</v>
      </c>
      <c r="AP96" s="214">
        <v>150025900</v>
      </c>
      <c r="AQ96" s="214">
        <v>99.304475723970413</v>
      </c>
      <c r="AR96" s="215"/>
      <c r="AS96" s="215"/>
      <c r="AT96" s="216"/>
    </row>
    <row r="97" spans="1:46" ht="20.100000000000001" customHeight="1">
      <c r="A97" s="21"/>
      <c r="B97" s="380" t="s">
        <v>28</v>
      </c>
      <c r="C97" s="381"/>
      <c r="D97" s="15">
        <v>3369469</v>
      </c>
      <c r="E97" s="15">
        <v>3207156</v>
      </c>
      <c r="F97" s="15">
        <v>3766080</v>
      </c>
      <c r="G97" s="15">
        <v>3855285</v>
      </c>
      <c r="H97" s="15">
        <v>4219716</v>
      </c>
      <c r="I97" s="15">
        <v>4280184</v>
      </c>
      <c r="J97" s="15">
        <v>4688631</v>
      </c>
      <c r="K97" s="15">
        <v>4790135</v>
      </c>
      <c r="L97" s="15">
        <v>4969197</v>
      </c>
      <c r="M97" s="15">
        <v>5258084</v>
      </c>
      <c r="N97" s="15">
        <v>5187477</v>
      </c>
      <c r="O97" s="15">
        <v>6507527</v>
      </c>
      <c r="P97" s="143">
        <v>54098941</v>
      </c>
      <c r="Q97" s="122">
        <v>5650669</v>
      </c>
      <c r="R97" s="15">
        <v>5779748</v>
      </c>
      <c r="S97" s="15">
        <v>6526146</v>
      </c>
      <c r="T97" s="15">
        <v>6819875</v>
      </c>
      <c r="U97" s="15">
        <v>7299485</v>
      </c>
      <c r="V97" s="15">
        <v>7532814</v>
      </c>
      <c r="W97" s="15">
        <v>7976964</v>
      </c>
      <c r="X97" s="15">
        <v>8512795</v>
      </c>
      <c r="Y97" s="15">
        <v>9052552</v>
      </c>
      <c r="Z97" s="15">
        <v>9260462</v>
      </c>
      <c r="AA97" s="15">
        <v>9002417</v>
      </c>
      <c r="AB97" s="117">
        <v>12075491</v>
      </c>
      <c r="AC97" s="143">
        <f t="shared" si="1"/>
        <v>95489418</v>
      </c>
      <c r="AD97" s="143">
        <v>10750665</v>
      </c>
      <c r="AE97" s="143">
        <v>10835844</v>
      </c>
      <c r="AF97" s="143">
        <v>13002603</v>
      </c>
      <c r="AG97" s="117">
        <v>13615405</v>
      </c>
      <c r="AH97" s="117">
        <v>13853026</v>
      </c>
      <c r="AI97" s="117">
        <v>14702760</v>
      </c>
      <c r="AJ97" s="117">
        <v>16043688</v>
      </c>
      <c r="AK97" s="117">
        <v>17467283</v>
      </c>
      <c r="AL97" s="117">
        <v>18695927</v>
      </c>
      <c r="AM97" s="117">
        <v>20422998</v>
      </c>
      <c r="AN97" s="164">
        <v>42403937</v>
      </c>
      <c r="AO97" s="164">
        <v>74411510</v>
      </c>
      <c r="AP97" s="164">
        <v>149390199</v>
      </c>
      <c r="AQ97" s="164">
        <v>100.76221944696458</v>
      </c>
      <c r="AR97" s="208"/>
      <c r="AS97" s="208"/>
      <c r="AT97" s="111"/>
    </row>
    <row r="98" spans="1:46" ht="20.100000000000001" customHeight="1" thickBot="1">
      <c r="A98" s="21"/>
      <c r="B98" s="380" t="s">
        <v>29</v>
      </c>
      <c r="C98" s="381"/>
      <c r="D98" s="15">
        <v>61263</v>
      </c>
      <c r="E98" s="15">
        <v>59267</v>
      </c>
      <c r="F98" s="15">
        <v>70390</v>
      </c>
      <c r="G98" s="15">
        <v>67580</v>
      </c>
      <c r="H98" s="15">
        <v>70208</v>
      </c>
      <c r="I98" s="15">
        <v>71720</v>
      </c>
      <c r="J98" s="15">
        <v>76847</v>
      </c>
      <c r="K98" s="15">
        <v>77032</v>
      </c>
      <c r="L98" s="15">
        <v>76876</v>
      </c>
      <c r="M98" s="15">
        <v>78696</v>
      </c>
      <c r="N98" s="15">
        <v>77104</v>
      </c>
      <c r="O98" s="15">
        <v>85068</v>
      </c>
      <c r="P98" s="143">
        <v>872051</v>
      </c>
      <c r="Q98" s="122">
        <v>76321</v>
      </c>
      <c r="R98" s="15">
        <v>74094</v>
      </c>
      <c r="S98" s="15">
        <v>85805</v>
      </c>
      <c r="T98" s="15">
        <v>83668</v>
      </c>
      <c r="U98" s="15">
        <v>87193</v>
      </c>
      <c r="V98" s="15">
        <v>86655</v>
      </c>
      <c r="W98" s="15">
        <v>89116</v>
      </c>
      <c r="X98" s="15">
        <v>94787</v>
      </c>
      <c r="Y98" s="15">
        <v>93219</v>
      </c>
      <c r="Z98" s="15">
        <v>92359</v>
      </c>
      <c r="AA98" s="15">
        <v>89910</v>
      </c>
      <c r="AB98" s="117">
        <v>101834</v>
      </c>
      <c r="AC98" s="143">
        <f t="shared" si="1"/>
        <v>1054961</v>
      </c>
      <c r="AD98" s="143">
        <v>92899</v>
      </c>
      <c r="AE98" s="143">
        <v>88871</v>
      </c>
      <c r="AF98" s="143">
        <v>112930</v>
      </c>
      <c r="AG98" s="117">
        <v>85320</v>
      </c>
      <c r="AH98" s="117">
        <v>49577</v>
      </c>
      <c r="AI98" s="117">
        <v>41161</v>
      </c>
      <c r="AJ98" s="117">
        <v>42540</v>
      </c>
      <c r="AK98" s="117">
        <v>42695</v>
      </c>
      <c r="AL98" s="117">
        <v>38181</v>
      </c>
      <c r="AM98" s="117">
        <v>41527</v>
      </c>
      <c r="AN98" s="164">
        <v>709879</v>
      </c>
      <c r="AO98" s="164">
        <v>863217</v>
      </c>
      <c r="AP98" s="164">
        <v>635701</v>
      </c>
      <c r="AQ98" s="164">
        <v>-26.35675618065909</v>
      </c>
      <c r="AR98" s="208"/>
      <c r="AS98" s="208"/>
      <c r="AT98" s="111"/>
    </row>
    <row r="99" spans="1:46" ht="20.100000000000001" customHeight="1" thickBot="1">
      <c r="A99" s="21"/>
      <c r="B99" s="222"/>
      <c r="C99" s="252" t="s">
        <v>126</v>
      </c>
      <c r="D99" s="221">
        <v>110758</v>
      </c>
      <c r="E99" s="212">
        <v>124880</v>
      </c>
      <c r="F99" s="212">
        <v>168032</v>
      </c>
      <c r="G99" s="212">
        <v>213411</v>
      </c>
      <c r="H99" s="212">
        <v>296067</v>
      </c>
      <c r="I99" s="212">
        <v>363606</v>
      </c>
      <c r="J99" s="212">
        <v>463715</v>
      </c>
      <c r="K99" s="212">
        <v>556416</v>
      </c>
      <c r="L99" s="212">
        <v>695437</v>
      </c>
      <c r="M99" s="212">
        <v>842206</v>
      </c>
      <c r="N99" s="212">
        <v>919633</v>
      </c>
      <c r="O99" s="212">
        <v>1353112</v>
      </c>
      <c r="P99" s="230">
        <v>6107273</v>
      </c>
      <c r="Q99" s="221">
        <v>1280708</v>
      </c>
      <c r="R99" s="212">
        <v>1502295</v>
      </c>
      <c r="S99" s="212">
        <v>1833057</v>
      </c>
      <c r="T99" s="212">
        <v>2109646</v>
      </c>
      <c r="U99" s="212">
        <v>2455807</v>
      </c>
      <c r="V99" s="212">
        <v>2724418</v>
      </c>
      <c r="W99" s="212">
        <v>3059369</v>
      </c>
      <c r="X99" s="212">
        <v>3492395</v>
      </c>
      <c r="Y99" s="212">
        <v>4034126</v>
      </c>
      <c r="Z99" s="212">
        <v>4278817</v>
      </c>
      <c r="AA99" s="212">
        <v>4358848</v>
      </c>
      <c r="AB99" s="223">
        <v>6440437</v>
      </c>
      <c r="AC99" s="230">
        <v>37569923</v>
      </c>
      <c r="AD99" s="230">
        <v>5909907</v>
      </c>
      <c r="AE99" s="230">
        <v>6244818</v>
      </c>
      <c r="AF99" s="230">
        <v>7720132</v>
      </c>
      <c r="AG99" s="230">
        <v>8373361</v>
      </c>
      <c r="AH99" s="230">
        <v>9042378</v>
      </c>
      <c r="AI99" s="316">
        <v>9961262</v>
      </c>
      <c r="AJ99" s="230">
        <v>10078576</v>
      </c>
      <c r="AK99" s="230">
        <v>12473342</v>
      </c>
      <c r="AL99" s="230">
        <v>13787706</v>
      </c>
      <c r="AM99" s="230">
        <v>15332930</v>
      </c>
      <c r="AN99" s="298">
        <v>3834528</v>
      </c>
      <c r="AO99" s="335">
        <v>26770638</v>
      </c>
      <c r="AP99" s="224">
        <v>98924412</v>
      </c>
      <c r="AQ99" s="224">
        <v>269.52579165278019</v>
      </c>
      <c r="AR99" s="208"/>
      <c r="AS99" s="208"/>
      <c r="AT99" s="111"/>
    </row>
    <row r="100" spans="1:46" ht="20.100000000000001" customHeight="1">
      <c r="A100" s="49"/>
      <c r="B100" s="126" t="s">
        <v>122</v>
      </c>
      <c r="C100" s="309"/>
      <c r="D100" s="15">
        <v>109189</v>
      </c>
      <c r="E100" s="15">
        <v>124050</v>
      </c>
      <c r="F100" s="15">
        <v>166866</v>
      </c>
      <c r="G100" s="15">
        <v>211678</v>
      </c>
      <c r="H100" s="15">
        <v>293655</v>
      </c>
      <c r="I100" s="15">
        <v>360744</v>
      </c>
      <c r="J100" s="15">
        <v>460083</v>
      </c>
      <c r="K100" s="15">
        <v>551978</v>
      </c>
      <c r="L100" s="15">
        <v>690447</v>
      </c>
      <c r="M100" s="15">
        <v>836465</v>
      </c>
      <c r="N100" s="15">
        <v>912119</v>
      </c>
      <c r="O100" s="15">
        <v>1344880</v>
      </c>
      <c r="P100" s="143">
        <v>6062154</v>
      </c>
      <c r="Q100" s="122">
        <v>1271266</v>
      </c>
      <c r="R100" s="15">
        <v>1493114</v>
      </c>
      <c r="S100" s="15">
        <v>1821646</v>
      </c>
      <c r="T100" s="15">
        <v>2097310</v>
      </c>
      <c r="U100" s="15">
        <v>2442391</v>
      </c>
      <c r="V100" s="15">
        <v>2709600</v>
      </c>
      <c r="W100" s="15">
        <v>3043403</v>
      </c>
      <c r="X100" s="15">
        <v>3473739</v>
      </c>
      <c r="Y100" s="15">
        <v>4014495</v>
      </c>
      <c r="Z100" s="15">
        <v>4258084</v>
      </c>
      <c r="AA100" s="15">
        <v>4337302</v>
      </c>
      <c r="AB100" s="117">
        <v>6415562</v>
      </c>
      <c r="AC100" s="143">
        <v>37377912</v>
      </c>
      <c r="AD100" s="143">
        <v>5884789</v>
      </c>
      <c r="AE100" s="143">
        <v>6220162</v>
      </c>
      <c r="AF100" s="122">
        <v>7689574</v>
      </c>
      <c r="AG100" s="122">
        <v>8350856</v>
      </c>
      <c r="AH100" s="122">
        <v>9030679</v>
      </c>
      <c r="AI100" s="122">
        <v>9950915</v>
      </c>
      <c r="AJ100" s="122">
        <v>10069140</v>
      </c>
      <c r="AK100" s="122">
        <v>12462792</v>
      </c>
      <c r="AL100" s="122">
        <v>13777892</v>
      </c>
      <c r="AM100" s="122">
        <v>15322679</v>
      </c>
      <c r="AN100" s="294">
        <v>3805155</v>
      </c>
      <c r="AO100" s="196">
        <v>26625048</v>
      </c>
      <c r="AP100" s="196">
        <v>98759478</v>
      </c>
      <c r="AQ100" s="167">
        <v>270.92694818803704</v>
      </c>
      <c r="AR100" s="137"/>
      <c r="AS100" s="137"/>
      <c r="AT100" s="125"/>
    </row>
    <row r="101" spans="1:46" ht="20.100000000000001" customHeight="1" thickBot="1">
      <c r="A101" s="49"/>
      <c r="B101" s="126" t="s">
        <v>123</v>
      </c>
      <c r="C101" s="310"/>
      <c r="D101" s="64">
        <v>1569</v>
      </c>
      <c r="E101" s="64">
        <v>830</v>
      </c>
      <c r="F101" s="64">
        <v>1166</v>
      </c>
      <c r="G101" s="64">
        <v>1733</v>
      </c>
      <c r="H101" s="64">
        <v>2412</v>
      </c>
      <c r="I101" s="64">
        <v>2862</v>
      </c>
      <c r="J101" s="64">
        <v>3632</v>
      </c>
      <c r="K101" s="64">
        <v>4438</v>
      </c>
      <c r="L101" s="64">
        <v>4990</v>
      </c>
      <c r="M101" s="64">
        <v>5741</v>
      </c>
      <c r="N101" s="64">
        <v>7514</v>
      </c>
      <c r="O101" s="64">
        <v>8232</v>
      </c>
      <c r="P101" s="119">
        <v>45119</v>
      </c>
      <c r="Q101" s="120">
        <v>9442</v>
      </c>
      <c r="R101" s="64">
        <v>9181</v>
      </c>
      <c r="S101" s="64">
        <v>11411</v>
      </c>
      <c r="T101" s="64">
        <v>12336</v>
      </c>
      <c r="U101" s="64">
        <v>13416</v>
      </c>
      <c r="V101" s="64">
        <v>14818</v>
      </c>
      <c r="W101" s="64">
        <v>15966</v>
      </c>
      <c r="X101" s="64">
        <v>18656</v>
      </c>
      <c r="Y101" s="64">
        <v>19631</v>
      </c>
      <c r="Z101" s="64">
        <v>20733</v>
      </c>
      <c r="AA101" s="64">
        <v>21546</v>
      </c>
      <c r="AB101" s="145">
        <v>24875</v>
      </c>
      <c r="AC101" s="119">
        <v>192011</v>
      </c>
      <c r="AD101" s="119">
        <v>25118</v>
      </c>
      <c r="AE101" s="119">
        <v>24656</v>
      </c>
      <c r="AF101" s="120">
        <v>30558</v>
      </c>
      <c r="AG101" s="120">
        <v>22505</v>
      </c>
      <c r="AH101" s="120">
        <v>11699</v>
      </c>
      <c r="AI101" s="120">
        <v>10347</v>
      </c>
      <c r="AJ101" s="120">
        <v>9436</v>
      </c>
      <c r="AK101" s="120">
        <v>10550</v>
      </c>
      <c r="AL101" s="120">
        <v>9814</v>
      </c>
      <c r="AM101" s="120">
        <v>10251</v>
      </c>
      <c r="AN101" s="301">
        <v>29373</v>
      </c>
      <c r="AO101" s="198">
        <v>145590</v>
      </c>
      <c r="AP101" s="198">
        <v>164934</v>
      </c>
      <c r="AQ101" s="168">
        <v>13.286626828765712</v>
      </c>
      <c r="AR101" s="137"/>
      <c r="AS101" s="137"/>
      <c r="AT101" s="125"/>
    </row>
    <row r="102" spans="1:46" s="220" customFormat="1" ht="20.100000000000001" customHeight="1" thickBot="1">
      <c r="A102" s="218"/>
      <c r="B102" s="420" t="s">
        <v>100</v>
      </c>
      <c r="C102" s="421"/>
      <c r="D102" s="212">
        <v>2274009</v>
      </c>
      <c r="E102" s="212">
        <v>2018355</v>
      </c>
      <c r="F102" s="212">
        <v>2314128</v>
      </c>
      <c r="G102" s="212">
        <v>2359657</v>
      </c>
      <c r="H102" s="212">
        <v>2435950</v>
      </c>
      <c r="I102" s="212">
        <v>2493221</v>
      </c>
      <c r="J102" s="212">
        <v>2686495</v>
      </c>
      <c r="K102" s="212">
        <v>2634458</v>
      </c>
      <c r="L102" s="212">
        <v>2602865</v>
      </c>
      <c r="M102" s="212">
        <v>2674794</v>
      </c>
      <c r="N102" s="212">
        <v>2589178</v>
      </c>
      <c r="O102" s="212">
        <v>3151584</v>
      </c>
      <c r="P102" s="230">
        <v>30234694</v>
      </c>
      <c r="Q102" s="221">
        <v>2601743</v>
      </c>
      <c r="R102" s="212">
        <v>2624320</v>
      </c>
      <c r="S102" s="212">
        <v>2825251</v>
      </c>
      <c r="T102" s="212">
        <v>2952899</v>
      </c>
      <c r="U102" s="212">
        <v>3014161</v>
      </c>
      <c r="V102" s="212">
        <v>3050262</v>
      </c>
      <c r="W102" s="212">
        <v>3081122</v>
      </c>
      <c r="X102" s="212">
        <v>3178734</v>
      </c>
      <c r="Y102" s="212">
        <v>3271233</v>
      </c>
      <c r="Z102" s="212">
        <v>3277075</v>
      </c>
      <c r="AA102" s="212">
        <v>3118926</v>
      </c>
      <c r="AB102" s="223">
        <v>3846079</v>
      </c>
      <c r="AC102" s="230">
        <f t="shared" si="1"/>
        <v>36841805</v>
      </c>
      <c r="AD102" s="230">
        <v>3261543</v>
      </c>
      <c r="AE102" s="230">
        <v>3207854</v>
      </c>
      <c r="AF102" s="230">
        <v>8973859</v>
      </c>
      <c r="AG102" s="223">
        <v>3792394</v>
      </c>
      <c r="AH102" s="223">
        <v>4104101</v>
      </c>
      <c r="AI102" s="317">
        <v>4474517</v>
      </c>
      <c r="AJ102" s="230">
        <v>4461371</v>
      </c>
      <c r="AK102" s="223">
        <v>4797023</v>
      </c>
      <c r="AL102" s="223">
        <v>4907428</v>
      </c>
      <c r="AM102" s="223">
        <v>5155081</v>
      </c>
      <c r="AN102" s="214">
        <v>24493932</v>
      </c>
      <c r="AO102" s="281">
        <v>29876800</v>
      </c>
      <c r="AP102" s="214">
        <v>47135171</v>
      </c>
      <c r="AQ102" s="214">
        <v>57.765125448508535</v>
      </c>
      <c r="AR102" s="215"/>
      <c r="AS102" s="215"/>
      <c r="AT102" s="216"/>
    </row>
    <row r="103" spans="1:46" ht="20.100000000000001" customHeight="1">
      <c r="A103" s="21"/>
      <c r="B103" s="380" t="s">
        <v>30</v>
      </c>
      <c r="C103" s="381"/>
      <c r="D103" s="15">
        <v>2211366</v>
      </c>
      <c r="E103" s="15">
        <v>1972546</v>
      </c>
      <c r="F103" s="15">
        <v>2259932</v>
      </c>
      <c r="G103" s="15">
        <v>2307275</v>
      </c>
      <c r="H103" s="15">
        <v>2380869</v>
      </c>
      <c r="I103" s="15">
        <v>2433387</v>
      </c>
      <c r="J103" s="15">
        <v>2623273</v>
      </c>
      <c r="K103" s="15">
        <v>2557613</v>
      </c>
      <c r="L103" s="15">
        <v>2535732</v>
      </c>
      <c r="M103" s="15">
        <v>2617481</v>
      </c>
      <c r="N103" s="15">
        <v>2534255</v>
      </c>
      <c r="O103" s="15">
        <v>3092081</v>
      </c>
      <c r="P103" s="143">
        <v>29525810</v>
      </c>
      <c r="Q103" s="122">
        <v>2547461</v>
      </c>
      <c r="R103" s="15">
        <v>2572320</v>
      </c>
      <c r="S103" s="15">
        <v>2767222</v>
      </c>
      <c r="T103" s="15">
        <v>2895622</v>
      </c>
      <c r="U103" s="15">
        <v>2954032</v>
      </c>
      <c r="V103" s="15">
        <v>2992236</v>
      </c>
      <c r="W103" s="15">
        <v>3022054</v>
      </c>
      <c r="X103" s="15">
        <v>3115559</v>
      </c>
      <c r="Y103" s="15">
        <v>3207578</v>
      </c>
      <c r="Z103" s="15">
        <v>3214743</v>
      </c>
      <c r="AA103" s="15">
        <v>3061864</v>
      </c>
      <c r="AB103" s="117">
        <v>3782807</v>
      </c>
      <c r="AC103" s="143">
        <f t="shared" si="1"/>
        <v>36133498</v>
      </c>
      <c r="AD103" s="143">
        <v>3199082</v>
      </c>
      <c r="AE103" s="143">
        <v>3149947</v>
      </c>
      <c r="AF103" s="143">
        <v>8913945</v>
      </c>
      <c r="AG103" s="117">
        <v>3744571</v>
      </c>
      <c r="AH103" s="117">
        <v>4069537</v>
      </c>
      <c r="AI103" s="117">
        <v>4445065</v>
      </c>
      <c r="AJ103" s="117">
        <v>4432240</v>
      </c>
      <c r="AK103" s="117">
        <v>4768945</v>
      </c>
      <c r="AL103" s="117">
        <v>4882535</v>
      </c>
      <c r="AM103" s="117">
        <v>5130299</v>
      </c>
      <c r="AN103" s="164">
        <v>23899474</v>
      </c>
      <c r="AO103" s="164">
        <v>29288827</v>
      </c>
      <c r="AP103" s="164">
        <v>46736166</v>
      </c>
      <c r="AQ103" s="164">
        <v>59.569947953190486</v>
      </c>
      <c r="AR103" s="208"/>
      <c r="AS103" s="208"/>
      <c r="AT103" s="111"/>
    </row>
    <row r="104" spans="1:46" ht="20.100000000000001" customHeight="1" thickBot="1">
      <c r="A104" s="21"/>
      <c r="B104" s="101" t="s">
        <v>68</v>
      </c>
      <c r="C104" s="6"/>
      <c r="D104" s="15">
        <v>62643</v>
      </c>
      <c r="E104" s="15">
        <v>45809</v>
      </c>
      <c r="F104" s="15">
        <v>54196</v>
      </c>
      <c r="G104" s="15">
        <v>52382</v>
      </c>
      <c r="H104" s="15">
        <v>55081</v>
      </c>
      <c r="I104" s="15">
        <v>59834</v>
      </c>
      <c r="J104" s="15">
        <v>63222</v>
      </c>
      <c r="K104" s="15">
        <v>76845</v>
      </c>
      <c r="L104" s="15">
        <v>67133</v>
      </c>
      <c r="M104" s="15">
        <v>57313</v>
      </c>
      <c r="N104" s="15">
        <v>54923</v>
      </c>
      <c r="O104" s="15">
        <v>59503</v>
      </c>
      <c r="P104" s="143">
        <v>708884</v>
      </c>
      <c r="Q104" s="122">
        <v>54282</v>
      </c>
      <c r="R104" s="15">
        <v>52000</v>
      </c>
      <c r="S104" s="15">
        <v>58029</v>
      </c>
      <c r="T104" s="15">
        <v>57277</v>
      </c>
      <c r="U104" s="15">
        <v>60129</v>
      </c>
      <c r="V104" s="15">
        <v>58026</v>
      </c>
      <c r="W104" s="15">
        <v>59068</v>
      </c>
      <c r="X104" s="15">
        <v>63175</v>
      </c>
      <c r="Y104" s="15">
        <v>63655</v>
      </c>
      <c r="Z104" s="15">
        <v>62332</v>
      </c>
      <c r="AA104" s="15">
        <v>57062</v>
      </c>
      <c r="AB104" s="117">
        <v>63272</v>
      </c>
      <c r="AC104" s="143">
        <f t="shared" si="1"/>
        <v>708307</v>
      </c>
      <c r="AD104" s="143">
        <v>62461</v>
      </c>
      <c r="AE104" s="143">
        <v>57907</v>
      </c>
      <c r="AF104" s="143">
        <v>59914</v>
      </c>
      <c r="AG104" s="117">
        <v>47823</v>
      </c>
      <c r="AH104" s="117">
        <v>34564</v>
      </c>
      <c r="AI104" s="117">
        <v>29452</v>
      </c>
      <c r="AJ104" s="117">
        <v>29131</v>
      </c>
      <c r="AK104" s="117">
        <v>28078</v>
      </c>
      <c r="AL104" s="117">
        <v>24893</v>
      </c>
      <c r="AM104" s="117">
        <v>24782</v>
      </c>
      <c r="AN104" s="164">
        <v>594458</v>
      </c>
      <c r="AO104" s="164">
        <v>587973</v>
      </c>
      <c r="AP104" s="164">
        <v>399005</v>
      </c>
      <c r="AQ104" s="164">
        <v>-32.138890731377124</v>
      </c>
      <c r="AR104" s="208"/>
      <c r="AS104" s="208"/>
      <c r="AT104" s="111"/>
    </row>
    <row r="105" spans="1:46" s="220" customFormat="1" ht="20.100000000000001" customHeight="1" thickBot="1">
      <c r="A105" s="218"/>
      <c r="B105" s="420" t="s">
        <v>99</v>
      </c>
      <c r="C105" s="421"/>
      <c r="D105" s="221">
        <v>758549</v>
      </c>
      <c r="E105" s="212">
        <v>699127</v>
      </c>
      <c r="F105" s="212">
        <v>786015</v>
      </c>
      <c r="G105" s="212">
        <v>768893</v>
      </c>
      <c r="H105" s="212">
        <v>768428</v>
      </c>
      <c r="I105" s="212">
        <v>753100</v>
      </c>
      <c r="J105" s="212">
        <v>704413</v>
      </c>
      <c r="K105" s="212">
        <v>647901</v>
      </c>
      <c r="L105" s="212">
        <v>620528</v>
      </c>
      <c r="M105" s="212">
        <v>655401</v>
      </c>
      <c r="N105" s="212">
        <v>655606</v>
      </c>
      <c r="O105" s="212">
        <v>738137</v>
      </c>
      <c r="P105" s="230">
        <v>8556098</v>
      </c>
      <c r="Q105" s="221">
        <v>661768</v>
      </c>
      <c r="R105" s="212">
        <v>630864</v>
      </c>
      <c r="S105" s="212">
        <v>699210</v>
      </c>
      <c r="T105" s="212">
        <v>707101</v>
      </c>
      <c r="U105" s="212">
        <v>726047</v>
      </c>
      <c r="V105" s="212">
        <v>645781</v>
      </c>
      <c r="W105" s="212">
        <v>608170</v>
      </c>
      <c r="X105" s="212">
        <v>590732</v>
      </c>
      <c r="Y105" s="212">
        <v>589029</v>
      </c>
      <c r="Z105" s="212">
        <v>602694</v>
      </c>
      <c r="AA105" s="212">
        <v>575662</v>
      </c>
      <c r="AB105" s="223">
        <v>688778</v>
      </c>
      <c r="AC105" s="230">
        <f t="shared" si="1"/>
        <v>7725836</v>
      </c>
      <c r="AD105" s="230">
        <v>619880</v>
      </c>
      <c r="AE105" s="230">
        <v>577522</v>
      </c>
      <c r="AF105" s="230">
        <v>660550</v>
      </c>
      <c r="AG105" s="230">
        <v>637181</v>
      </c>
      <c r="AH105" s="230">
        <v>697623</v>
      </c>
      <c r="AI105" s="316">
        <v>660264</v>
      </c>
      <c r="AJ105" s="230">
        <v>691258</v>
      </c>
      <c r="AK105" s="230">
        <v>719364</v>
      </c>
      <c r="AL105" s="327">
        <v>695186</v>
      </c>
      <c r="AM105" s="230">
        <v>737630</v>
      </c>
      <c r="AN105" s="335">
        <v>7162355</v>
      </c>
      <c r="AO105" s="335">
        <v>6461396</v>
      </c>
      <c r="AP105" s="224">
        <v>6696458</v>
      </c>
      <c r="AQ105" s="224">
        <v>3.6379444937286065</v>
      </c>
      <c r="AR105" s="215"/>
      <c r="AS105" s="215"/>
      <c r="AT105" s="216"/>
    </row>
    <row r="106" spans="1:46" ht="20.100000000000001" customHeight="1">
      <c r="A106" s="21"/>
      <c r="B106" s="311" t="s">
        <v>26</v>
      </c>
      <c r="C106" s="312"/>
      <c r="D106" s="15">
        <v>754564</v>
      </c>
      <c r="E106" s="15">
        <v>695452</v>
      </c>
      <c r="F106" s="15">
        <v>781881</v>
      </c>
      <c r="G106" s="15">
        <v>765325</v>
      </c>
      <c r="H106" s="15">
        <v>765034</v>
      </c>
      <c r="I106" s="15">
        <v>749549</v>
      </c>
      <c r="J106" s="15">
        <v>700542</v>
      </c>
      <c r="K106" s="15">
        <v>644276</v>
      </c>
      <c r="L106" s="15">
        <v>616968</v>
      </c>
      <c r="M106" s="15">
        <v>651779</v>
      </c>
      <c r="N106" s="15">
        <v>651961</v>
      </c>
      <c r="O106" s="15">
        <v>734530</v>
      </c>
      <c r="P106" s="143">
        <v>8511861</v>
      </c>
      <c r="Q106" s="122">
        <v>658505</v>
      </c>
      <c r="R106" s="15">
        <v>627414</v>
      </c>
      <c r="S106" s="15">
        <v>695311</v>
      </c>
      <c r="T106" s="15">
        <v>703357</v>
      </c>
      <c r="U106" s="15">
        <v>722325</v>
      </c>
      <c r="V106" s="15">
        <v>642200</v>
      </c>
      <c r="W106" s="15">
        <v>604474</v>
      </c>
      <c r="X106" s="15">
        <v>586860</v>
      </c>
      <c r="Y106" s="15">
        <v>585476</v>
      </c>
      <c r="Z106" s="15">
        <v>598979</v>
      </c>
      <c r="AA106" s="15">
        <v>571930</v>
      </c>
      <c r="AB106" s="117">
        <v>684933</v>
      </c>
      <c r="AC106" s="143">
        <f t="shared" si="1"/>
        <v>7681764</v>
      </c>
      <c r="AD106" s="143">
        <v>616358</v>
      </c>
      <c r="AE106" s="143">
        <v>574030</v>
      </c>
      <c r="AF106" s="122">
        <v>657583</v>
      </c>
      <c r="AG106" s="122">
        <v>634899</v>
      </c>
      <c r="AH106" s="122">
        <v>695160</v>
      </c>
      <c r="AI106" s="122">
        <v>657769</v>
      </c>
      <c r="AJ106" s="122">
        <v>689235</v>
      </c>
      <c r="AK106" s="122">
        <v>717464</v>
      </c>
      <c r="AL106" s="27">
        <v>693436</v>
      </c>
      <c r="AM106" s="122">
        <v>735822</v>
      </c>
      <c r="AN106" s="332">
        <v>7125370</v>
      </c>
      <c r="AO106" s="196">
        <v>6424901</v>
      </c>
      <c r="AP106" s="196">
        <v>6671756</v>
      </c>
      <c r="AQ106" s="167">
        <v>3.8421603694749562</v>
      </c>
      <c r="AR106" s="208"/>
      <c r="AS106" s="208"/>
      <c r="AT106" s="111"/>
    </row>
    <row r="107" spans="1:46" ht="20.100000000000001" customHeight="1" thickBot="1">
      <c r="A107" s="21"/>
      <c r="B107" s="102" t="s">
        <v>27</v>
      </c>
      <c r="C107" s="7"/>
      <c r="D107" s="64">
        <v>3985</v>
      </c>
      <c r="E107" s="64">
        <v>3675</v>
      </c>
      <c r="F107" s="64">
        <v>4134</v>
      </c>
      <c r="G107" s="64">
        <v>3568</v>
      </c>
      <c r="H107" s="64">
        <v>3394</v>
      </c>
      <c r="I107" s="64">
        <v>3551</v>
      </c>
      <c r="J107" s="64">
        <v>3871</v>
      </c>
      <c r="K107" s="64">
        <v>3625</v>
      </c>
      <c r="L107" s="64">
        <v>3560</v>
      </c>
      <c r="M107" s="64">
        <v>3622</v>
      </c>
      <c r="N107" s="64">
        <v>3645</v>
      </c>
      <c r="O107" s="64">
        <v>3607</v>
      </c>
      <c r="P107" s="119">
        <v>44237</v>
      </c>
      <c r="Q107" s="120">
        <v>3263</v>
      </c>
      <c r="R107" s="64">
        <v>3450</v>
      </c>
      <c r="S107" s="64">
        <v>3899</v>
      </c>
      <c r="T107" s="64">
        <v>3744</v>
      </c>
      <c r="U107" s="64">
        <v>3722</v>
      </c>
      <c r="V107" s="64">
        <v>3581</v>
      </c>
      <c r="W107" s="64">
        <v>3696</v>
      </c>
      <c r="X107" s="64">
        <v>3872</v>
      </c>
      <c r="Y107" s="64">
        <v>3553</v>
      </c>
      <c r="Z107" s="64">
        <v>3715</v>
      </c>
      <c r="AA107" s="64">
        <v>3732</v>
      </c>
      <c r="AB107" s="145">
        <v>3845</v>
      </c>
      <c r="AC107" s="119">
        <f t="shared" si="1"/>
        <v>44072</v>
      </c>
      <c r="AD107" s="119">
        <v>3522</v>
      </c>
      <c r="AE107" s="119">
        <v>3492</v>
      </c>
      <c r="AF107" s="120">
        <v>2967</v>
      </c>
      <c r="AG107" s="120">
        <v>2282</v>
      </c>
      <c r="AH107" s="120">
        <v>2463</v>
      </c>
      <c r="AI107" s="120">
        <v>2495</v>
      </c>
      <c r="AJ107" s="120">
        <v>2023</v>
      </c>
      <c r="AK107" s="120">
        <v>1900</v>
      </c>
      <c r="AL107" s="119">
        <v>1750</v>
      </c>
      <c r="AM107" s="120">
        <v>1808</v>
      </c>
      <c r="AN107" s="334">
        <v>36985</v>
      </c>
      <c r="AO107" s="198">
        <v>36495</v>
      </c>
      <c r="AP107" s="198">
        <v>24702</v>
      </c>
      <c r="AQ107" s="168">
        <v>-32.314015618577884</v>
      </c>
      <c r="AR107" s="208"/>
      <c r="AS107" s="208"/>
      <c r="AT107" s="111"/>
    </row>
    <row r="108" spans="1:46" ht="20.100000000000001" customHeight="1">
      <c r="A108" s="21"/>
      <c r="B108" s="103" t="s">
        <v>124</v>
      </c>
      <c r="C108" s="43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70"/>
      <c r="AO108" s="170"/>
      <c r="AP108" s="170"/>
      <c r="AQ108" s="170"/>
      <c r="AR108" s="208"/>
      <c r="AS108" s="208"/>
      <c r="AT108" s="111"/>
    </row>
    <row r="109" spans="1:46" ht="20.100000000000001" customHeight="1">
      <c r="A109" s="21"/>
      <c r="B109" s="103" t="s">
        <v>127</v>
      </c>
      <c r="C109" s="43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70"/>
      <c r="AO109" s="170"/>
      <c r="AP109" s="170"/>
      <c r="AQ109" s="170"/>
      <c r="AR109" s="208"/>
      <c r="AS109" s="208"/>
      <c r="AT109" s="111"/>
    </row>
    <row r="110" spans="1:46" s="36" customFormat="1" ht="20.100000000000001" customHeight="1" thickBot="1">
      <c r="A110" s="21"/>
      <c r="B110" s="87" t="s">
        <v>36</v>
      </c>
      <c r="C110" s="11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169"/>
      <c r="AO110" s="169"/>
      <c r="AP110" s="169"/>
      <c r="AQ110" s="169"/>
      <c r="AR110" s="208"/>
      <c r="AS110" s="208"/>
      <c r="AT110" s="111"/>
    </row>
    <row r="111" spans="1:46" s="228" customFormat="1" ht="20.100000000000001" customHeight="1" thickBot="1">
      <c r="A111" s="218"/>
      <c r="B111" s="210"/>
      <c r="C111" s="211" t="s">
        <v>58</v>
      </c>
      <c r="D111" s="225">
        <v>3322.2298665274002</v>
      </c>
      <c r="E111" s="225">
        <v>2950.1720311051999</v>
      </c>
      <c r="F111" s="225">
        <v>4301.0041203771998</v>
      </c>
      <c r="G111" s="225">
        <v>4651.4142364902</v>
      </c>
      <c r="H111" s="225">
        <v>3821.1746727335999</v>
      </c>
      <c r="I111" s="225">
        <v>3919.7458362603998</v>
      </c>
      <c r="J111" s="225">
        <v>3895.0500810292001</v>
      </c>
      <c r="K111" s="225">
        <v>3597.1891979321999</v>
      </c>
      <c r="L111" s="225">
        <v>3723.6436299542002</v>
      </c>
      <c r="M111" s="225">
        <v>3768.9291622720002</v>
      </c>
      <c r="N111" s="225">
        <v>3631.9972466129998</v>
      </c>
      <c r="O111" s="225">
        <v>5440.2105800027994</v>
      </c>
      <c r="P111" s="257">
        <v>47022.760661297398</v>
      </c>
      <c r="Q111" s="233">
        <v>3266.9701245167998</v>
      </c>
      <c r="R111" s="225">
        <v>3049.2463421048001</v>
      </c>
      <c r="S111" s="225">
        <v>4147.0021607933995</v>
      </c>
      <c r="T111" s="225">
        <v>4513.5362896391998</v>
      </c>
      <c r="U111" s="225">
        <v>4384.0841173819999</v>
      </c>
      <c r="V111" s="225">
        <v>3938.0389861812005</v>
      </c>
      <c r="W111" s="225">
        <v>3558.6101698937996</v>
      </c>
      <c r="X111" s="225">
        <v>3808.3064957986003</v>
      </c>
      <c r="Y111" s="225">
        <v>3766.3118566998</v>
      </c>
      <c r="Z111" s="226">
        <v>3556.3180736151999</v>
      </c>
      <c r="AA111" s="225">
        <v>3017.5004987307998</v>
      </c>
      <c r="AB111" s="234">
        <v>4601.7959370235994</v>
      </c>
      <c r="AC111" s="257">
        <f t="shared" si="1"/>
        <v>45607.721052379195</v>
      </c>
      <c r="AD111" s="225">
        <v>3269.9851983197996</v>
      </c>
      <c r="AE111" s="257">
        <v>2888.3436586009998</v>
      </c>
      <c r="AF111" s="225">
        <v>3491.1540849534003</v>
      </c>
      <c r="AG111" s="257">
        <v>3387.3908695312002</v>
      </c>
      <c r="AH111" s="300">
        <v>3444.5841344017999</v>
      </c>
      <c r="AI111" s="318">
        <v>3285.3955223536</v>
      </c>
      <c r="AJ111" s="300">
        <v>2992.7748570961994</v>
      </c>
      <c r="AK111" s="300">
        <v>2985.4839215007996</v>
      </c>
      <c r="AL111" s="300">
        <v>2925.8270521817999</v>
      </c>
      <c r="AM111" s="300">
        <v>2904.4770309706</v>
      </c>
      <c r="AN111" s="336">
        <v>37950.552834681599</v>
      </c>
      <c r="AO111" s="336">
        <v>37988.424616624798</v>
      </c>
      <c r="AP111" s="227">
        <v>31575.4163299102</v>
      </c>
      <c r="AQ111" s="227">
        <v>-16.881479954575653</v>
      </c>
      <c r="AR111" s="215"/>
      <c r="AS111" s="215"/>
      <c r="AT111" s="216"/>
    </row>
    <row r="112" spans="1:46" ht="20.100000000000001" customHeight="1">
      <c r="A112" s="21"/>
      <c r="B112" s="99" t="s">
        <v>59</v>
      </c>
      <c r="C112" s="2"/>
      <c r="D112" s="70"/>
      <c r="E112" s="70"/>
      <c r="F112" s="70"/>
      <c r="G112" s="70"/>
      <c r="H112" s="70"/>
      <c r="I112" s="70"/>
      <c r="J112" s="70"/>
      <c r="K112" s="70"/>
      <c r="L112" s="71"/>
      <c r="M112" s="71"/>
      <c r="N112" s="71"/>
      <c r="O112" s="71"/>
      <c r="P112" s="150"/>
      <c r="Q112" s="267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268"/>
      <c r="AC112" s="150"/>
      <c r="AD112" s="71"/>
      <c r="AE112" s="150"/>
      <c r="AF112" s="71"/>
      <c r="AG112" s="150"/>
      <c r="AH112" s="150"/>
      <c r="AI112" s="150"/>
      <c r="AJ112" s="150"/>
      <c r="AK112" s="150"/>
      <c r="AL112" s="150"/>
      <c r="AM112" s="150"/>
      <c r="AN112" s="197"/>
      <c r="AO112" s="197"/>
      <c r="AP112" s="164"/>
      <c r="AQ112" s="164"/>
      <c r="AR112" s="208"/>
      <c r="AS112" s="208"/>
      <c r="AT112" s="111"/>
    </row>
    <row r="113" spans="1:46" s="35" customFormat="1" ht="20.100000000000001" customHeight="1">
      <c r="A113" s="21"/>
      <c r="B113" s="376" t="s">
        <v>10</v>
      </c>
      <c r="C113" s="377"/>
      <c r="D113" s="15">
        <v>3004.5414308600002</v>
      </c>
      <c r="E113" s="15">
        <v>2617.58584505</v>
      </c>
      <c r="F113" s="15">
        <v>3810.3724921100002</v>
      </c>
      <c r="G113" s="15">
        <v>4124.9908288500001</v>
      </c>
      <c r="H113" s="15">
        <v>3469.2647588899999</v>
      </c>
      <c r="I113" s="15">
        <v>3541.0097766199997</v>
      </c>
      <c r="J113" s="15">
        <v>3527.46356169</v>
      </c>
      <c r="K113" s="15">
        <v>3262.55059626</v>
      </c>
      <c r="L113" s="15">
        <v>3340.6696932899999</v>
      </c>
      <c r="M113" s="15">
        <v>3373.5854160900003</v>
      </c>
      <c r="N113" s="15">
        <v>3302.35568311</v>
      </c>
      <c r="O113" s="15">
        <v>4940.0597861999995</v>
      </c>
      <c r="P113" s="143">
        <v>42314.449869020005</v>
      </c>
      <c r="Q113" s="122">
        <v>2999.1479460999999</v>
      </c>
      <c r="R113" s="15">
        <v>2773.7515191699999</v>
      </c>
      <c r="S113" s="15">
        <v>3785.8669845999998</v>
      </c>
      <c r="T113" s="15">
        <v>4093.8416424800002</v>
      </c>
      <c r="U113" s="15">
        <v>3883.23167784</v>
      </c>
      <c r="V113" s="15">
        <v>3458.9245234200002</v>
      </c>
      <c r="W113" s="15">
        <v>3153.5666263499998</v>
      </c>
      <c r="X113" s="15">
        <v>3337.4409903400001</v>
      </c>
      <c r="Y113" s="15">
        <v>3385.4555851599998</v>
      </c>
      <c r="Z113" s="15">
        <v>3228.5442084299998</v>
      </c>
      <c r="AA113" s="15">
        <v>2825.4402021599999</v>
      </c>
      <c r="AB113" s="117">
        <v>4248.6565671199996</v>
      </c>
      <c r="AC113" s="143">
        <f>SUM(Q113:AB113)</f>
        <v>41173.868473169998</v>
      </c>
      <c r="AD113" s="15">
        <v>3041.2628209299996</v>
      </c>
      <c r="AE113" s="143">
        <v>2672.7200573099999</v>
      </c>
      <c r="AF113" s="15">
        <v>3292.7031536300001</v>
      </c>
      <c r="AG113" s="143">
        <v>3220.7386262800001</v>
      </c>
      <c r="AH113" s="143">
        <v>3295.85491224</v>
      </c>
      <c r="AI113" s="143">
        <v>3167.4409796</v>
      </c>
      <c r="AJ113" s="143">
        <v>2877.3704959499996</v>
      </c>
      <c r="AK113" s="143">
        <v>2874.6605646999997</v>
      </c>
      <c r="AL113" s="143">
        <v>2820.2893298399999</v>
      </c>
      <c r="AM113" s="143">
        <v>2815.7118811700002</v>
      </c>
      <c r="AN113" s="197">
        <v>34072.034399710006</v>
      </c>
      <c r="AO113" s="197">
        <v>34099.771703890001</v>
      </c>
      <c r="AP113" s="164">
        <v>30078.75282165</v>
      </c>
      <c r="AQ113" s="164">
        <v>-11.791923175196207</v>
      </c>
      <c r="AR113" s="208"/>
      <c r="AS113" s="208"/>
      <c r="AT113" s="111"/>
    </row>
    <row r="114" spans="1:46" s="48" customFormat="1" ht="20.100000000000001" customHeight="1">
      <c r="A114" s="49"/>
      <c r="B114" s="126" t="s">
        <v>60</v>
      </c>
      <c r="C114" s="148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43"/>
      <c r="Q114" s="122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17"/>
      <c r="AC114" s="143"/>
      <c r="AD114" s="15"/>
      <c r="AE114" s="143"/>
      <c r="AF114" s="15"/>
      <c r="AG114" s="143"/>
      <c r="AH114" s="143"/>
      <c r="AI114" s="143"/>
      <c r="AJ114" s="143"/>
      <c r="AK114" s="143"/>
      <c r="AL114" s="143"/>
      <c r="AM114" s="143"/>
      <c r="AN114" s="197"/>
      <c r="AO114" s="197"/>
      <c r="AP114" s="164"/>
      <c r="AQ114" s="171"/>
      <c r="AR114" s="137"/>
      <c r="AS114" s="137"/>
      <c r="AT114" s="137"/>
    </row>
    <row r="115" spans="1:46" s="48" customFormat="1" ht="20.100000000000001" customHeight="1" thickBot="1">
      <c r="A115" s="49"/>
      <c r="B115" s="384" t="s">
        <v>10</v>
      </c>
      <c r="C115" s="385"/>
      <c r="D115" s="15">
        <v>317.68843566740003</v>
      </c>
      <c r="E115" s="15">
        <v>332.58618605520002</v>
      </c>
      <c r="F115" s="15">
        <v>490.63162826720003</v>
      </c>
      <c r="G115" s="15">
        <v>526.42340764019991</v>
      </c>
      <c r="H115" s="15">
        <v>351.90991384360001</v>
      </c>
      <c r="I115" s="15">
        <v>378.73605964040001</v>
      </c>
      <c r="J115" s="15">
        <v>367.58651933919998</v>
      </c>
      <c r="K115" s="15">
        <v>334.63860167220002</v>
      </c>
      <c r="L115" s="15">
        <v>382.97393666420004</v>
      </c>
      <c r="M115" s="15">
        <v>395.34374618200002</v>
      </c>
      <c r="N115" s="15">
        <v>329.64156350299999</v>
      </c>
      <c r="O115" s="15">
        <v>500.15079380280008</v>
      </c>
      <c r="P115" s="143">
        <v>4708.3107922773997</v>
      </c>
      <c r="Q115" s="122">
        <v>267.82217841680006</v>
      </c>
      <c r="R115" s="15">
        <v>275.49482293479997</v>
      </c>
      <c r="S115" s="15">
        <v>361.13517619340001</v>
      </c>
      <c r="T115" s="15">
        <v>419.69464715919997</v>
      </c>
      <c r="U115" s="15">
        <v>500.85243954200001</v>
      </c>
      <c r="V115" s="15">
        <v>479.11446276120006</v>
      </c>
      <c r="W115" s="15">
        <v>405.04354354379996</v>
      </c>
      <c r="X115" s="15">
        <v>470.86550545860007</v>
      </c>
      <c r="Y115" s="15">
        <v>380.85627153979999</v>
      </c>
      <c r="Z115" s="15">
        <v>327.77386518520001</v>
      </c>
      <c r="AA115" s="15">
        <v>192.06029657080001</v>
      </c>
      <c r="AB115" s="117">
        <v>353.13936990359997</v>
      </c>
      <c r="AC115" s="143">
        <f t="shared" si="1"/>
        <v>4433.8525792091996</v>
      </c>
      <c r="AD115" s="15">
        <v>228.72237738980002</v>
      </c>
      <c r="AE115" s="143">
        <v>215.62360129100003</v>
      </c>
      <c r="AF115" s="15">
        <v>198.45093132340003</v>
      </c>
      <c r="AG115" s="143">
        <v>166.65224325120002</v>
      </c>
      <c r="AH115" s="143">
        <v>148.72922216180001</v>
      </c>
      <c r="AI115" s="143">
        <v>117.95454275360001</v>
      </c>
      <c r="AJ115" s="143">
        <v>115.4043611462</v>
      </c>
      <c r="AK115" s="143">
        <v>110.82335680080001</v>
      </c>
      <c r="AL115" s="143">
        <v>105.53772234180002</v>
      </c>
      <c r="AM115" s="143">
        <v>88.7651498006</v>
      </c>
      <c r="AN115" s="197">
        <v>3878.5184349716001</v>
      </c>
      <c r="AO115" s="197">
        <v>3888.6529127347999</v>
      </c>
      <c r="AP115" s="164">
        <v>1496.6635082602002</v>
      </c>
      <c r="AQ115" s="171">
        <v>-61.512031496592698</v>
      </c>
      <c r="AR115" s="137"/>
      <c r="AS115" s="137"/>
      <c r="AT115" s="137"/>
    </row>
    <row r="116" spans="1:46" s="236" customFormat="1" ht="20.100000000000001" customHeight="1" thickBot="1">
      <c r="A116" s="218"/>
      <c r="B116" s="210"/>
      <c r="C116" s="256" t="s">
        <v>103</v>
      </c>
      <c r="D116" s="233">
        <v>7066.7385196777905</v>
      </c>
      <c r="E116" s="225">
        <v>6030.9008534146087</v>
      </c>
      <c r="F116" s="225">
        <v>7963.5185819577964</v>
      </c>
      <c r="G116" s="225">
        <v>8450.9406536953975</v>
      </c>
      <c r="H116" s="225">
        <v>6956.4272093608124</v>
      </c>
      <c r="I116" s="225">
        <v>7351.9393466471929</v>
      </c>
      <c r="J116" s="225">
        <v>7945.0277818998011</v>
      </c>
      <c r="K116" s="225">
        <v>7796.6778365822038</v>
      </c>
      <c r="L116" s="225">
        <v>8067.2105413890058</v>
      </c>
      <c r="M116" s="225">
        <v>8152.4529789648022</v>
      </c>
      <c r="N116" s="225">
        <v>8030.9196989015954</v>
      </c>
      <c r="O116" s="225">
        <v>12314.732176711006</v>
      </c>
      <c r="P116" s="257">
        <v>96127.486179202024</v>
      </c>
      <c r="Q116" s="233">
        <v>8576.5040106722008</v>
      </c>
      <c r="R116" s="225">
        <v>6658.4452540564162</v>
      </c>
      <c r="S116" s="225">
        <v>8862.2959735331933</v>
      </c>
      <c r="T116" s="225">
        <v>8706.1686442609825</v>
      </c>
      <c r="U116" s="225">
        <v>8182.3416475369995</v>
      </c>
      <c r="V116" s="225">
        <v>8112.3863057105882</v>
      </c>
      <c r="W116" s="225">
        <v>8121.8411771084166</v>
      </c>
      <c r="X116" s="225">
        <v>8328.1974747122003</v>
      </c>
      <c r="Y116" s="225">
        <v>7223.5742059267914</v>
      </c>
      <c r="Z116" s="226">
        <v>6947</v>
      </c>
      <c r="AA116" s="225">
        <v>6767.8274392342009</v>
      </c>
      <c r="AB116" s="234">
        <v>10120.629077316402</v>
      </c>
      <c r="AC116" s="257">
        <f t="shared" si="1"/>
        <v>96607.211210068388</v>
      </c>
      <c r="AD116" s="225">
        <v>7164.7719757820023</v>
      </c>
      <c r="AE116" s="257">
        <v>7184.8083373300069</v>
      </c>
      <c r="AF116" s="225">
        <v>7877.5314199585982</v>
      </c>
      <c r="AG116" s="257">
        <v>7115.2294908723879</v>
      </c>
      <c r="AH116" s="257">
        <v>7165.2456939347921</v>
      </c>
      <c r="AI116" s="319">
        <v>7168.0724405217989</v>
      </c>
      <c r="AJ116" s="257">
        <v>7125.9837370747973</v>
      </c>
      <c r="AK116" s="257">
        <v>7362.9617011574001</v>
      </c>
      <c r="AL116" s="257">
        <v>6602.9964825488059</v>
      </c>
      <c r="AM116" s="257">
        <v>7984.5996494270012</v>
      </c>
      <c r="AN116" s="298">
        <v>75781.834303589421</v>
      </c>
      <c r="AO116" s="298">
        <v>79718.754693517782</v>
      </c>
      <c r="AP116" s="235">
        <v>72752.200928607592</v>
      </c>
      <c r="AQ116" s="235">
        <v>-8.7389144395110137</v>
      </c>
      <c r="AR116" s="215"/>
      <c r="AS116" s="215"/>
      <c r="AT116" s="215"/>
    </row>
    <row r="117" spans="1:46" s="48" customFormat="1" ht="20.100000000000001" customHeight="1">
      <c r="A117" s="49"/>
      <c r="B117" s="126" t="s">
        <v>66</v>
      </c>
      <c r="C117" s="148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150"/>
      <c r="Q117" s="267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268"/>
      <c r="AC117" s="150"/>
      <c r="AD117" s="71"/>
      <c r="AE117" s="150"/>
      <c r="AF117" s="71"/>
      <c r="AG117" s="150"/>
      <c r="AH117" s="150"/>
      <c r="AI117" s="150"/>
      <c r="AJ117" s="150"/>
      <c r="AK117" s="150"/>
      <c r="AL117" s="150"/>
      <c r="AM117" s="150"/>
      <c r="AN117" s="288"/>
      <c r="AO117" s="288"/>
      <c r="AP117" s="171"/>
      <c r="AQ117" s="171"/>
      <c r="AR117" s="137"/>
      <c r="AS117" s="137"/>
      <c r="AT117" s="137"/>
    </row>
    <row r="118" spans="1:46" s="144" customFormat="1" ht="20.100000000000001" customHeight="1">
      <c r="A118" s="49"/>
      <c r="B118" s="384" t="s">
        <v>10</v>
      </c>
      <c r="C118" s="385"/>
      <c r="D118" s="15">
        <v>6681.6083768999906</v>
      </c>
      <c r="E118" s="15">
        <v>5558.0876457800086</v>
      </c>
      <c r="F118" s="15">
        <v>7283.2659363999965</v>
      </c>
      <c r="G118" s="15">
        <v>7942.8877098899975</v>
      </c>
      <c r="H118" s="15">
        <v>6489.7137067600124</v>
      </c>
      <c r="I118" s="15">
        <v>6780.7163320499931</v>
      </c>
      <c r="J118" s="15">
        <v>7358.4170298900026</v>
      </c>
      <c r="K118" s="15">
        <v>7157.8802633600044</v>
      </c>
      <c r="L118" s="15">
        <v>7459.3588611700061</v>
      </c>
      <c r="M118" s="15">
        <v>7568.3801199700029</v>
      </c>
      <c r="N118" s="15">
        <v>7438.2479953699967</v>
      </c>
      <c r="O118" s="15">
        <v>11471.598835640007</v>
      </c>
      <c r="P118" s="143">
        <v>89190.162813180024</v>
      </c>
      <c r="Q118" s="122">
        <v>7746.38847369</v>
      </c>
      <c r="R118" s="15">
        <v>5856.2036019900161</v>
      </c>
      <c r="S118" s="15">
        <v>7817.2705530899912</v>
      </c>
      <c r="T118" s="15">
        <v>8022.2077116899836</v>
      </c>
      <c r="U118" s="15">
        <v>7388.88898144</v>
      </c>
      <c r="V118" s="15">
        <v>7188.9090777799884</v>
      </c>
      <c r="W118" s="15">
        <v>7162.7594602900162</v>
      </c>
      <c r="X118" s="15">
        <v>7385.7311009500008</v>
      </c>
      <c r="Y118" s="15">
        <v>6449.5353883299913</v>
      </c>
      <c r="Z118" s="15">
        <v>6302</v>
      </c>
      <c r="AA118" s="15">
        <v>5960.6779117800015</v>
      </c>
      <c r="AB118" s="117">
        <v>9376.5982673800008</v>
      </c>
      <c r="AC118" s="143">
        <f t="shared" si="1"/>
        <v>86657.170528409988</v>
      </c>
      <c r="AD118" s="15">
        <v>6470.5808908800036</v>
      </c>
      <c r="AE118" s="143">
        <v>6477.5338446500073</v>
      </c>
      <c r="AF118" s="15">
        <v>7544.3067278099979</v>
      </c>
      <c r="AG118" s="143">
        <v>6853.7941888199875</v>
      </c>
      <c r="AH118" s="143">
        <v>6951.3684405799922</v>
      </c>
      <c r="AI118" s="143">
        <v>6980.6821517199987</v>
      </c>
      <c r="AJ118" s="143">
        <v>6950.627897909997</v>
      </c>
      <c r="AK118" s="143">
        <v>7133.0846097399999</v>
      </c>
      <c r="AL118" s="143">
        <v>6416.270272960006</v>
      </c>
      <c r="AM118" s="143">
        <v>7769.4907738300008</v>
      </c>
      <c r="AN118" s="288">
        <v>70280.315982170025</v>
      </c>
      <c r="AO118" s="288">
        <v>71319.894349249982</v>
      </c>
      <c r="AP118" s="171">
        <v>69547.739798899987</v>
      </c>
      <c r="AQ118" s="171">
        <v>-2.4847969371236567</v>
      </c>
      <c r="AR118" s="137"/>
      <c r="AS118" s="137"/>
      <c r="AT118" s="137"/>
    </row>
    <row r="119" spans="1:46" s="48" customFormat="1" ht="20.100000000000001" customHeight="1">
      <c r="A119" s="49"/>
      <c r="B119" s="126" t="s">
        <v>67</v>
      </c>
      <c r="C119" s="148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43"/>
      <c r="Q119" s="122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17"/>
      <c r="AC119" s="143"/>
      <c r="AD119" s="15"/>
      <c r="AE119" s="143"/>
      <c r="AF119" s="15"/>
      <c r="AG119" s="143"/>
      <c r="AH119" s="143"/>
      <c r="AI119" s="143"/>
      <c r="AJ119" s="143"/>
      <c r="AK119" s="143"/>
      <c r="AL119" s="143"/>
      <c r="AM119" s="143"/>
      <c r="AN119" s="288"/>
      <c r="AO119" s="288"/>
      <c r="AP119" s="171"/>
      <c r="AQ119" s="171"/>
      <c r="AR119" s="137"/>
      <c r="AS119" s="137"/>
      <c r="AT119" s="137"/>
    </row>
    <row r="120" spans="1:46" s="48" customFormat="1" ht="20.100000000000001" customHeight="1" thickBot="1">
      <c r="A120" s="49"/>
      <c r="B120" s="386" t="s">
        <v>10</v>
      </c>
      <c r="C120" s="387"/>
      <c r="D120" s="64">
        <v>385.13014277780013</v>
      </c>
      <c r="E120" s="64">
        <v>472.81320763460013</v>
      </c>
      <c r="F120" s="64">
        <v>680.25264555779972</v>
      </c>
      <c r="G120" s="64">
        <v>508.05294380540028</v>
      </c>
      <c r="H120" s="64">
        <v>466.71350260080038</v>
      </c>
      <c r="I120" s="64">
        <v>571.22301459719961</v>
      </c>
      <c r="J120" s="64">
        <v>586.61075200979883</v>
      </c>
      <c r="K120" s="64">
        <v>638.79757322219973</v>
      </c>
      <c r="L120" s="64">
        <v>607.85168021899949</v>
      </c>
      <c r="M120" s="64">
        <v>584.07285899479939</v>
      </c>
      <c r="N120" s="64">
        <v>592.67170353159884</v>
      </c>
      <c r="O120" s="64">
        <v>843.13334107099968</v>
      </c>
      <c r="P120" s="119">
        <v>6937.3233660219958</v>
      </c>
      <c r="Q120" s="120">
        <v>830.11553698220007</v>
      </c>
      <c r="R120" s="64">
        <v>802.24165206639975</v>
      </c>
      <c r="S120" s="64">
        <v>1045.0254204432013</v>
      </c>
      <c r="T120" s="64">
        <v>683.96093257099972</v>
      </c>
      <c r="U120" s="64">
        <v>793.45266609699979</v>
      </c>
      <c r="V120" s="64">
        <v>923.47722793059961</v>
      </c>
      <c r="W120" s="64">
        <v>959.08171681840008</v>
      </c>
      <c r="X120" s="64">
        <v>942.46637376219996</v>
      </c>
      <c r="Y120" s="64">
        <v>774.0388175968003</v>
      </c>
      <c r="Z120" s="64">
        <v>645</v>
      </c>
      <c r="AA120" s="64">
        <v>807.14952745419976</v>
      </c>
      <c r="AB120" s="145">
        <v>744.03080993640071</v>
      </c>
      <c r="AC120" s="119">
        <f t="shared" si="1"/>
        <v>9950.0406816584018</v>
      </c>
      <c r="AD120" s="64">
        <v>694.19108490199903</v>
      </c>
      <c r="AE120" s="119">
        <v>707.27449267999998</v>
      </c>
      <c r="AF120" s="64">
        <v>333.22469214860018</v>
      </c>
      <c r="AG120" s="143">
        <v>261.4353020524</v>
      </c>
      <c r="AH120" s="143">
        <v>213.87725335480036</v>
      </c>
      <c r="AI120" s="143">
        <v>187.39028880180024</v>
      </c>
      <c r="AJ120" s="143">
        <v>175.35583916480027</v>
      </c>
      <c r="AK120" s="143">
        <v>229.87709141740052</v>
      </c>
      <c r="AL120" s="143">
        <v>186.72620958880023</v>
      </c>
      <c r="AM120" s="143">
        <v>215.1088755970006</v>
      </c>
      <c r="AN120" s="288">
        <v>5501.5183214193976</v>
      </c>
      <c r="AO120" s="288">
        <v>8398.8603442678013</v>
      </c>
      <c r="AP120" s="171">
        <v>3204.4611297076012</v>
      </c>
      <c r="AQ120" s="171">
        <v>-61.84647680331252</v>
      </c>
      <c r="AR120" s="137"/>
      <c r="AS120" s="137"/>
      <c r="AT120" s="137"/>
    </row>
    <row r="121" spans="1:46" s="232" customFormat="1" ht="20.100000000000001" customHeight="1" thickBot="1">
      <c r="A121" s="218"/>
      <c r="B121" s="222"/>
      <c r="C121" s="229" t="s">
        <v>61</v>
      </c>
      <c r="D121" s="212">
        <v>62812</v>
      </c>
      <c r="E121" s="212">
        <v>60865</v>
      </c>
      <c r="F121" s="212">
        <v>77424</v>
      </c>
      <c r="G121" s="212">
        <v>72266</v>
      </c>
      <c r="H121" s="212">
        <v>68150</v>
      </c>
      <c r="I121" s="212">
        <v>68669</v>
      </c>
      <c r="J121" s="212">
        <v>71796</v>
      </c>
      <c r="K121" s="212">
        <v>72234</v>
      </c>
      <c r="L121" s="212">
        <v>71085</v>
      </c>
      <c r="M121" s="212">
        <v>71139</v>
      </c>
      <c r="N121" s="212">
        <v>68210</v>
      </c>
      <c r="O121" s="212">
        <v>86874</v>
      </c>
      <c r="P121" s="230">
        <v>851524</v>
      </c>
      <c r="Q121" s="221">
        <v>62611</v>
      </c>
      <c r="R121" s="212">
        <v>58122</v>
      </c>
      <c r="S121" s="212">
        <v>70539</v>
      </c>
      <c r="T121" s="212">
        <v>65401</v>
      </c>
      <c r="U121" s="212">
        <v>69203</v>
      </c>
      <c r="V121" s="212">
        <v>68676</v>
      </c>
      <c r="W121" s="212">
        <v>64014</v>
      </c>
      <c r="X121" s="212">
        <v>69132</v>
      </c>
      <c r="Y121" s="212">
        <v>64713</v>
      </c>
      <c r="Z121" s="212">
        <v>59747</v>
      </c>
      <c r="AA121" s="212">
        <v>48586</v>
      </c>
      <c r="AB121" s="223">
        <v>69022</v>
      </c>
      <c r="AC121" s="230">
        <f t="shared" si="1"/>
        <v>769766</v>
      </c>
      <c r="AD121" s="212">
        <v>54355</v>
      </c>
      <c r="AE121" s="230">
        <v>50010</v>
      </c>
      <c r="AF121" s="212">
        <v>61482</v>
      </c>
      <c r="AG121" s="230">
        <v>51854</v>
      </c>
      <c r="AH121" s="230">
        <v>59577</v>
      </c>
      <c r="AI121" s="316">
        <v>55853</v>
      </c>
      <c r="AJ121" s="230">
        <v>55014</v>
      </c>
      <c r="AK121" s="230">
        <v>56340</v>
      </c>
      <c r="AL121" s="230">
        <v>51436</v>
      </c>
      <c r="AM121" s="230">
        <v>56111</v>
      </c>
      <c r="AN121" s="298">
        <v>696440</v>
      </c>
      <c r="AO121" s="298">
        <v>652158</v>
      </c>
      <c r="AP121" s="235">
        <v>552032</v>
      </c>
      <c r="AQ121" s="235">
        <v>-15.353027947215248</v>
      </c>
      <c r="AR121" s="215"/>
      <c r="AS121" s="215"/>
      <c r="AT121" s="215"/>
    </row>
    <row r="122" spans="1:46" s="144" customFormat="1" ht="20.100000000000001" customHeight="1">
      <c r="A122" s="49"/>
      <c r="B122" s="124" t="s">
        <v>63</v>
      </c>
      <c r="C122" s="151"/>
      <c r="D122" s="24">
        <v>59672</v>
      </c>
      <c r="E122" s="24">
        <v>57607</v>
      </c>
      <c r="F122" s="24">
        <v>73233</v>
      </c>
      <c r="G122" s="24">
        <v>68416</v>
      </c>
      <c r="H122" s="24">
        <v>64531</v>
      </c>
      <c r="I122" s="24">
        <v>64817</v>
      </c>
      <c r="J122" s="24">
        <v>67779</v>
      </c>
      <c r="K122" s="24">
        <v>68451</v>
      </c>
      <c r="L122" s="24">
        <v>67322</v>
      </c>
      <c r="M122" s="24">
        <v>67233</v>
      </c>
      <c r="N122" s="24">
        <v>64692</v>
      </c>
      <c r="O122" s="24">
        <v>82596</v>
      </c>
      <c r="P122" s="27">
        <v>806349</v>
      </c>
      <c r="Q122" s="121">
        <v>59541</v>
      </c>
      <c r="R122" s="24">
        <v>54984</v>
      </c>
      <c r="S122" s="24">
        <v>66619</v>
      </c>
      <c r="T122" s="24">
        <v>61688</v>
      </c>
      <c r="U122" s="24">
        <v>65051</v>
      </c>
      <c r="V122" s="24">
        <v>64718</v>
      </c>
      <c r="W122" s="24">
        <v>60372</v>
      </c>
      <c r="X122" s="24">
        <v>65044</v>
      </c>
      <c r="Y122" s="24">
        <v>61084</v>
      </c>
      <c r="Z122" s="24">
        <v>56440</v>
      </c>
      <c r="AA122" s="24">
        <v>46243</v>
      </c>
      <c r="AB122" s="249">
        <v>65386</v>
      </c>
      <c r="AC122" s="27">
        <f t="shared" si="1"/>
        <v>727170</v>
      </c>
      <c r="AD122" s="24">
        <v>51702</v>
      </c>
      <c r="AE122" s="27">
        <v>47487</v>
      </c>
      <c r="AF122" s="24">
        <v>58651</v>
      </c>
      <c r="AG122" s="143">
        <v>49663</v>
      </c>
      <c r="AH122" s="143">
        <v>57351</v>
      </c>
      <c r="AI122" s="143">
        <v>53996</v>
      </c>
      <c r="AJ122" s="143">
        <v>53277</v>
      </c>
      <c r="AK122" s="143">
        <v>54579</v>
      </c>
      <c r="AL122" s="143">
        <v>50020</v>
      </c>
      <c r="AM122" s="143">
        <v>54550</v>
      </c>
      <c r="AN122" s="288">
        <v>659061</v>
      </c>
      <c r="AO122" s="288">
        <v>615541</v>
      </c>
      <c r="AP122" s="171">
        <v>531276</v>
      </c>
      <c r="AQ122" s="171">
        <v>-13.689583634558867</v>
      </c>
      <c r="AR122" s="137"/>
      <c r="AS122" s="137"/>
      <c r="AT122" s="137"/>
    </row>
    <row r="123" spans="1:46" s="144" customFormat="1" ht="20.100000000000001" customHeight="1" thickBot="1">
      <c r="A123" s="49"/>
      <c r="B123" s="126" t="s">
        <v>62</v>
      </c>
      <c r="C123" s="152"/>
      <c r="D123" s="15">
        <v>3140</v>
      </c>
      <c r="E123" s="15">
        <v>3258</v>
      </c>
      <c r="F123" s="15">
        <v>4191</v>
      </c>
      <c r="G123" s="15">
        <v>3850</v>
      </c>
      <c r="H123" s="15">
        <v>3619</v>
      </c>
      <c r="I123" s="15">
        <v>3852</v>
      </c>
      <c r="J123" s="15">
        <v>4017</v>
      </c>
      <c r="K123" s="15">
        <v>3783</v>
      </c>
      <c r="L123" s="15">
        <v>3763</v>
      </c>
      <c r="M123" s="15">
        <v>3906</v>
      </c>
      <c r="N123" s="15">
        <v>3518</v>
      </c>
      <c r="O123" s="15">
        <v>4278</v>
      </c>
      <c r="P123" s="143">
        <v>45175</v>
      </c>
      <c r="Q123" s="122">
        <v>3070</v>
      </c>
      <c r="R123" s="15">
        <v>3138</v>
      </c>
      <c r="S123" s="15">
        <v>3920</v>
      </c>
      <c r="T123" s="15">
        <v>3713</v>
      </c>
      <c r="U123" s="15">
        <v>4152</v>
      </c>
      <c r="V123" s="15">
        <v>3958</v>
      </c>
      <c r="W123" s="15">
        <v>3642</v>
      </c>
      <c r="X123" s="15">
        <v>4088</v>
      </c>
      <c r="Y123" s="15">
        <v>3629</v>
      </c>
      <c r="Z123" s="15">
        <v>3307</v>
      </c>
      <c r="AA123" s="15">
        <v>2343</v>
      </c>
      <c r="AB123" s="117">
        <v>3636</v>
      </c>
      <c r="AC123" s="143">
        <f t="shared" si="1"/>
        <v>42596</v>
      </c>
      <c r="AD123" s="15">
        <v>2653</v>
      </c>
      <c r="AE123" s="143">
        <v>2523</v>
      </c>
      <c r="AF123" s="15">
        <v>2831</v>
      </c>
      <c r="AG123" s="143">
        <v>2191</v>
      </c>
      <c r="AH123" s="143">
        <v>2226</v>
      </c>
      <c r="AI123" s="143">
        <v>1857</v>
      </c>
      <c r="AJ123" s="143">
        <v>1737</v>
      </c>
      <c r="AK123" s="143">
        <v>1761</v>
      </c>
      <c r="AL123" s="143">
        <v>1416</v>
      </c>
      <c r="AM123" s="143">
        <v>1561</v>
      </c>
      <c r="AN123" s="288">
        <v>37379</v>
      </c>
      <c r="AO123" s="288">
        <v>36617</v>
      </c>
      <c r="AP123" s="171">
        <v>20756</v>
      </c>
      <c r="AQ123" s="171">
        <v>-43.315946145233085</v>
      </c>
      <c r="AR123" s="137"/>
      <c r="AS123" s="137"/>
      <c r="AT123" s="137"/>
    </row>
    <row r="124" spans="1:46" s="232" customFormat="1" ht="20.100000000000001" customHeight="1" thickBot="1">
      <c r="A124" s="218"/>
      <c r="B124" s="222"/>
      <c r="C124" s="229" t="s">
        <v>104</v>
      </c>
      <c r="D124" s="212">
        <v>160061</v>
      </c>
      <c r="E124" s="212">
        <v>145704</v>
      </c>
      <c r="F124" s="212">
        <v>194055</v>
      </c>
      <c r="G124" s="212">
        <v>197548</v>
      </c>
      <c r="H124" s="212">
        <v>167621</v>
      </c>
      <c r="I124" s="212">
        <v>170433</v>
      </c>
      <c r="J124" s="212">
        <v>192499</v>
      </c>
      <c r="K124" s="212">
        <v>183352</v>
      </c>
      <c r="L124" s="212">
        <v>190596</v>
      </c>
      <c r="M124" s="212">
        <v>201571</v>
      </c>
      <c r="N124" s="212">
        <v>181122</v>
      </c>
      <c r="O124" s="212">
        <v>269062</v>
      </c>
      <c r="P124" s="230">
        <v>2253624</v>
      </c>
      <c r="Q124" s="221">
        <v>165432</v>
      </c>
      <c r="R124" s="212">
        <v>149001</v>
      </c>
      <c r="S124" s="212">
        <v>179353</v>
      </c>
      <c r="T124" s="212">
        <v>186624</v>
      </c>
      <c r="U124" s="212">
        <v>187144</v>
      </c>
      <c r="V124" s="212">
        <v>185560</v>
      </c>
      <c r="W124" s="212">
        <v>174702</v>
      </c>
      <c r="X124" s="212">
        <v>181025</v>
      </c>
      <c r="Y124" s="212">
        <v>170747</v>
      </c>
      <c r="Z124" s="212">
        <v>159586</v>
      </c>
      <c r="AA124" s="212">
        <v>139957</v>
      </c>
      <c r="AB124" s="223">
        <v>201660</v>
      </c>
      <c r="AC124" s="230">
        <f t="shared" si="1"/>
        <v>2080791</v>
      </c>
      <c r="AD124" s="212">
        <v>140228</v>
      </c>
      <c r="AE124" s="230">
        <v>125087</v>
      </c>
      <c r="AF124" s="212">
        <v>169057</v>
      </c>
      <c r="AG124" s="230">
        <v>158317</v>
      </c>
      <c r="AH124" s="230">
        <v>170788</v>
      </c>
      <c r="AI124" s="316">
        <v>164419</v>
      </c>
      <c r="AJ124" s="230">
        <v>165035</v>
      </c>
      <c r="AK124" s="230">
        <v>167919</v>
      </c>
      <c r="AL124" s="230">
        <v>160585</v>
      </c>
      <c r="AM124" s="230">
        <v>169912</v>
      </c>
      <c r="AN124" s="298">
        <v>1803440</v>
      </c>
      <c r="AO124" s="298">
        <v>1739174</v>
      </c>
      <c r="AP124" s="235">
        <v>1591347</v>
      </c>
      <c r="AQ124" s="231">
        <v>-8.4998395790185413</v>
      </c>
      <c r="AR124" s="215"/>
      <c r="AS124" s="215"/>
      <c r="AT124" s="215"/>
    </row>
    <row r="125" spans="1:46" s="144" customFormat="1" ht="20.100000000000001" customHeight="1">
      <c r="A125" s="49"/>
      <c r="B125" s="126" t="s">
        <v>64</v>
      </c>
      <c r="C125" s="152"/>
      <c r="D125" s="15">
        <v>152228</v>
      </c>
      <c r="E125" s="15">
        <v>137692</v>
      </c>
      <c r="F125" s="15">
        <v>183759</v>
      </c>
      <c r="G125" s="15">
        <v>187949</v>
      </c>
      <c r="H125" s="15">
        <v>158148</v>
      </c>
      <c r="I125" s="15">
        <v>160534</v>
      </c>
      <c r="J125" s="15">
        <v>182338</v>
      </c>
      <c r="K125" s="15">
        <v>173365</v>
      </c>
      <c r="L125" s="15">
        <v>180220</v>
      </c>
      <c r="M125" s="15">
        <v>190673</v>
      </c>
      <c r="N125" s="15">
        <v>171303</v>
      </c>
      <c r="O125" s="15">
        <v>256749</v>
      </c>
      <c r="P125" s="143">
        <v>2134958</v>
      </c>
      <c r="Q125" s="122">
        <v>155968</v>
      </c>
      <c r="R125" s="15">
        <v>139615</v>
      </c>
      <c r="S125" s="15">
        <v>169299</v>
      </c>
      <c r="T125" s="15">
        <v>176393</v>
      </c>
      <c r="U125" s="15">
        <v>176337</v>
      </c>
      <c r="V125" s="15">
        <v>174566</v>
      </c>
      <c r="W125" s="15">
        <v>164033</v>
      </c>
      <c r="X125" s="15">
        <v>169867</v>
      </c>
      <c r="Y125" s="15">
        <v>160190</v>
      </c>
      <c r="Z125" s="15">
        <v>150210</v>
      </c>
      <c r="AA125" s="15">
        <v>132296</v>
      </c>
      <c r="AB125" s="117">
        <v>191394</v>
      </c>
      <c r="AC125" s="143">
        <f t="shared" si="1"/>
        <v>1960168</v>
      </c>
      <c r="AD125" s="15">
        <v>132736</v>
      </c>
      <c r="AE125" s="143">
        <v>118000</v>
      </c>
      <c r="AF125" s="15">
        <v>158579</v>
      </c>
      <c r="AG125" s="143">
        <v>148180</v>
      </c>
      <c r="AH125" s="143">
        <v>161752</v>
      </c>
      <c r="AI125" s="143">
        <v>157135</v>
      </c>
      <c r="AJ125" s="143">
        <v>157971</v>
      </c>
      <c r="AK125" s="143">
        <v>160427</v>
      </c>
      <c r="AL125" s="143">
        <v>153705</v>
      </c>
      <c r="AM125" s="143">
        <v>162933</v>
      </c>
      <c r="AN125" s="288">
        <v>1706906</v>
      </c>
      <c r="AO125" s="337">
        <v>1636478</v>
      </c>
      <c r="AP125" s="337">
        <v>1511418</v>
      </c>
      <c r="AQ125" s="174">
        <v>-7.6420214631666266</v>
      </c>
      <c r="AR125" s="137"/>
      <c r="AS125" s="137"/>
      <c r="AT125" s="137"/>
    </row>
    <row r="126" spans="1:46" s="144" customFormat="1" ht="20.100000000000001" customHeight="1" thickBot="1">
      <c r="A126" s="49"/>
      <c r="B126" s="153" t="s">
        <v>65</v>
      </c>
      <c r="C126" s="154"/>
      <c r="D126" s="64">
        <v>7833</v>
      </c>
      <c r="E126" s="64">
        <v>8012</v>
      </c>
      <c r="F126" s="64">
        <v>10296</v>
      </c>
      <c r="G126" s="64">
        <v>9599</v>
      </c>
      <c r="H126" s="64">
        <v>9473</v>
      </c>
      <c r="I126" s="64">
        <v>9899</v>
      </c>
      <c r="J126" s="64">
        <v>10161</v>
      </c>
      <c r="K126" s="64">
        <v>9987</v>
      </c>
      <c r="L126" s="64">
        <v>10376</v>
      </c>
      <c r="M126" s="64">
        <v>10898</v>
      </c>
      <c r="N126" s="64">
        <v>9819</v>
      </c>
      <c r="O126" s="64">
        <v>12313</v>
      </c>
      <c r="P126" s="119">
        <v>118666</v>
      </c>
      <c r="Q126" s="120">
        <v>9464</v>
      </c>
      <c r="R126" s="64">
        <v>9386</v>
      </c>
      <c r="S126" s="64">
        <v>10054</v>
      </c>
      <c r="T126" s="64">
        <v>10231</v>
      </c>
      <c r="U126" s="64">
        <v>10807</v>
      </c>
      <c r="V126" s="64">
        <v>10994</v>
      </c>
      <c r="W126" s="64">
        <v>10669</v>
      </c>
      <c r="X126" s="64">
        <v>11158</v>
      </c>
      <c r="Y126" s="64">
        <v>10557</v>
      </c>
      <c r="Z126" s="64">
        <v>9376</v>
      </c>
      <c r="AA126" s="64">
        <v>7661</v>
      </c>
      <c r="AB126" s="145">
        <v>10266</v>
      </c>
      <c r="AC126" s="119">
        <f t="shared" si="1"/>
        <v>120623</v>
      </c>
      <c r="AD126" s="64">
        <v>7492</v>
      </c>
      <c r="AE126" s="119">
        <v>7087</v>
      </c>
      <c r="AF126" s="64">
        <v>10478</v>
      </c>
      <c r="AG126" s="119">
        <v>10137</v>
      </c>
      <c r="AH126" s="119">
        <v>9036</v>
      </c>
      <c r="AI126" s="119">
        <v>7284</v>
      </c>
      <c r="AJ126" s="119">
        <v>7064</v>
      </c>
      <c r="AK126" s="119">
        <v>7492</v>
      </c>
      <c r="AL126" s="119">
        <v>6880</v>
      </c>
      <c r="AM126" s="119">
        <v>6979</v>
      </c>
      <c r="AN126" s="302">
        <v>96534</v>
      </c>
      <c r="AO126" s="302">
        <v>102696</v>
      </c>
      <c r="AP126" s="302">
        <v>79929</v>
      </c>
      <c r="AQ126" s="175">
        <v>-22.169315260574894</v>
      </c>
      <c r="AR126" s="137"/>
      <c r="AS126" s="137"/>
      <c r="AT126" s="137"/>
    </row>
    <row r="127" spans="1:46" s="144" customFormat="1" ht="20.100000000000001" customHeight="1">
      <c r="A127" s="49"/>
      <c r="B127" s="108"/>
      <c r="C127" s="15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76"/>
      <c r="AO127" s="176"/>
      <c r="AP127" s="176"/>
      <c r="AQ127" s="176"/>
      <c r="AR127" s="137"/>
      <c r="AS127" s="137"/>
      <c r="AT127" s="137"/>
    </row>
    <row r="128" spans="1:46" s="48" customFormat="1" ht="20.100000000000001" customHeight="1" thickBot="1">
      <c r="A128" s="49"/>
      <c r="B128" s="132" t="s">
        <v>85</v>
      </c>
      <c r="C128" s="132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177"/>
      <c r="AO128" s="177"/>
      <c r="AP128" s="177"/>
      <c r="AQ128" s="177"/>
      <c r="AR128" s="137"/>
      <c r="AS128" s="137"/>
      <c r="AT128" s="137"/>
    </row>
    <row r="129" spans="1:46" s="232" customFormat="1" ht="19.5" customHeight="1" thickBot="1">
      <c r="A129" s="218"/>
      <c r="B129" s="210"/>
      <c r="C129" s="229" t="s">
        <v>88</v>
      </c>
      <c r="D129" s="212">
        <v>795.28481411667121</v>
      </c>
      <c r="E129" s="212">
        <v>728.83032902626883</v>
      </c>
      <c r="F129" s="212">
        <v>783.12787306269411</v>
      </c>
      <c r="G129" s="212">
        <v>785.44521057785369</v>
      </c>
      <c r="H129" s="212">
        <v>806.55043102586831</v>
      </c>
      <c r="I129" s="212">
        <v>759.04626600166148</v>
      </c>
      <c r="J129" s="212">
        <v>840.08888186090121</v>
      </c>
      <c r="K129" s="212">
        <v>908.30241637428446</v>
      </c>
      <c r="L129" s="212">
        <v>899.27977464390779</v>
      </c>
      <c r="M129" s="212">
        <v>875.97252747637231</v>
      </c>
      <c r="N129" s="212">
        <v>903.61725901120121</v>
      </c>
      <c r="O129" s="212">
        <v>1173.6182402766465</v>
      </c>
      <c r="P129" s="221">
        <v>10259.16402345433</v>
      </c>
      <c r="Q129" s="221">
        <v>993.85307122566132</v>
      </c>
      <c r="R129" s="212">
        <v>869.01802119164677</v>
      </c>
      <c r="S129" s="212">
        <v>975.33000446195922</v>
      </c>
      <c r="T129" s="212">
        <v>958.53590750260742</v>
      </c>
      <c r="U129" s="212">
        <v>1004.7265342093622</v>
      </c>
      <c r="V129" s="212">
        <v>986.09876892826151</v>
      </c>
      <c r="W129" s="212">
        <v>989.44013449197212</v>
      </c>
      <c r="X129" s="212">
        <v>1036.1092604411351</v>
      </c>
      <c r="Y129" s="212">
        <v>1007.2619114035351</v>
      </c>
      <c r="Z129" s="212">
        <v>970</v>
      </c>
      <c r="AA129" s="212">
        <v>785.50610389241285</v>
      </c>
      <c r="AB129" s="223">
        <v>1177.9746059633812</v>
      </c>
      <c r="AC129" s="230">
        <f t="shared" si="1"/>
        <v>11753.854323711934</v>
      </c>
      <c r="AD129" s="212">
        <v>1099.8161133205026</v>
      </c>
      <c r="AE129" s="230">
        <v>898.28329505788577</v>
      </c>
      <c r="AF129" s="212">
        <v>1044.8858238835983</v>
      </c>
      <c r="AG129" s="230">
        <v>886.08633711691766</v>
      </c>
      <c r="AH129" s="221">
        <v>1173.8428313363997</v>
      </c>
      <c r="AI129" s="320">
        <v>1102.4220733573447</v>
      </c>
      <c r="AJ129" s="221">
        <v>1205.3345168506153</v>
      </c>
      <c r="AK129" s="221">
        <v>1132.0424225298621</v>
      </c>
      <c r="AL129" s="221">
        <v>1209.1333261659463</v>
      </c>
      <c r="AM129" s="221">
        <v>1254.5416079413153</v>
      </c>
      <c r="AN129" s="338">
        <v>8181.9285241664829</v>
      </c>
      <c r="AO129" s="339">
        <v>9790.3736138561399</v>
      </c>
      <c r="AP129" s="340">
        <v>11006.388347560387</v>
      </c>
      <c r="AQ129" s="298">
        <v>12.420514085215739</v>
      </c>
      <c r="AR129" s="215"/>
      <c r="AS129" s="215"/>
      <c r="AT129" s="215"/>
    </row>
    <row r="130" spans="1:46" s="48" customFormat="1" ht="20.100000000000001" customHeight="1">
      <c r="A130" s="49"/>
      <c r="B130" s="126" t="s">
        <v>47</v>
      </c>
      <c r="C130" s="14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44"/>
      <c r="Q130" s="44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147"/>
      <c r="AC130" s="146"/>
      <c r="AD130" s="28"/>
      <c r="AE130" s="146"/>
      <c r="AF130" s="28"/>
      <c r="AG130" s="146"/>
      <c r="AH130" s="146"/>
      <c r="AI130" s="146"/>
      <c r="AJ130" s="146"/>
      <c r="AK130" s="146"/>
      <c r="AL130" s="146"/>
      <c r="AM130" s="146"/>
      <c r="AN130" s="290"/>
      <c r="AO130" s="290"/>
      <c r="AP130" s="178"/>
      <c r="AQ130" s="178"/>
      <c r="AR130" s="137"/>
      <c r="AS130" s="137"/>
      <c r="AT130" s="137"/>
    </row>
    <row r="131" spans="1:46" ht="20.100000000000001" customHeight="1" thickBot="1">
      <c r="A131" s="21"/>
      <c r="B131" s="372" t="s">
        <v>10</v>
      </c>
      <c r="C131" s="373"/>
      <c r="D131" s="15">
        <v>533.04936016219631</v>
      </c>
      <c r="E131" s="15">
        <v>462.86276770319751</v>
      </c>
      <c r="F131" s="15">
        <v>486.10863639319666</v>
      </c>
      <c r="G131" s="15">
        <v>496.26841820039738</v>
      </c>
      <c r="H131" s="15">
        <v>498.82537154439615</v>
      </c>
      <c r="I131" s="15">
        <v>457.44891178616189</v>
      </c>
      <c r="J131" s="15">
        <v>514.11750977519614</v>
      </c>
      <c r="K131" s="15">
        <v>551.70748237479586</v>
      </c>
      <c r="L131" s="15">
        <v>545.23820192199605</v>
      </c>
      <c r="M131" s="15">
        <v>531.12795845419726</v>
      </c>
      <c r="N131" s="15">
        <v>535.99816793039554</v>
      </c>
      <c r="O131" s="15">
        <v>726.65169295852968</v>
      </c>
      <c r="P131" s="122">
        <v>6339.4044792046561</v>
      </c>
      <c r="Q131" s="122">
        <v>639.8044374179965</v>
      </c>
      <c r="R131" s="15">
        <v>546.36866511239646</v>
      </c>
      <c r="S131" s="15">
        <v>580.05755696959636</v>
      </c>
      <c r="T131" s="15">
        <v>579.49078570219649</v>
      </c>
      <c r="U131" s="15">
        <v>587.14835504519567</v>
      </c>
      <c r="V131" s="15">
        <v>601.11634648579638</v>
      </c>
      <c r="W131" s="15">
        <v>592.59383647799734</v>
      </c>
      <c r="X131" s="15">
        <v>608.63583285284813</v>
      </c>
      <c r="Y131" s="15">
        <v>603.94305678339686</v>
      </c>
      <c r="Z131" s="15">
        <v>583</v>
      </c>
      <c r="AA131" s="15">
        <v>464.54625150439733</v>
      </c>
      <c r="AB131" s="117">
        <v>705.96872376779902</v>
      </c>
      <c r="AC131" s="143">
        <f t="shared" si="1"/>
        <v>7092.6738481196162</v>
      </c>
      <c r="AD131" s="15">
        <v>678.66266901279641</v>
      </c>
      <c r="AE131" s="143">
        <v>536.69426740959739</v>
      </c>
      <c r="AF131" s="15">
        <v>606.59413757399852</v>
      </c>
      <c r="AG131" s="143">
        <v>455.13608449011832</v>
      </c>
      <c r="AH131" s="143">
        <v>684.09748197659849</v>
      </c>
      <c r="AI131" s="143">
        <v>657.96506273039938</v>
      </c>
      <c r="AJ131" s="143">
        <v>718.99247589601146</v>
      </c>
      <c r="AK131" s="143">
        <v>662.12363687900006</v>
      </c>
      <c r="AL131" s="143">
        <v>726.4357375673568</v>
      </c>
      <c r="AM131" s="143">
        <v>769.11892579197604</v>
      </c>
      <c r="AN131" s="288">
        <v>5076.754618315731</v>
      </c>
      <c r="AO131" s="198">
        <v>5922.1588728474198</v>
      </c>
      <c r="AP131" s="171">
        <v>6495.8204793278528</v>
      </c>
      <c r="AQ131" s="168">
        <v>9.6866973479995835</v>
      </c>
      <c r="AR131" s="208"/>
      <c r="AS131" s="208"/>
      <c r="AT131" s="111"/>
    </row>
    <row r="132" spans="1:46" ht="20.100000000000001" customHeight="1">
      <c r="A132" s="49"/>
      <c r="B132" s="124" t="s">
        <v>48</v>
      </c>
      <c r="C132" s="19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121"/>
      <c r="Q132" s="121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9"/>
      <c r="AC132" s="27"/>
      <c r="AD132" s="24"/>
      <c r="AE132" s="27"/>
      <c r="AF132" s="24"/>
      <c r="AG132" s="27"/>
      <c r="AH132" s="27"/>
      <c r="AI132" s="27"/>
      <c r="AJ132" s="27"/>
      <c r="AK132" s="27"/>
      <c r="AL132" s="27"/>
      <c r="AM132" s="27"/>
      <c r="AN132" s="196"/>
      <c r="AO132" s="196"/>
      <c r="AP132" s="167"/>
      <c r="AQ132" s="167"/>
      <c r="AR132" s="137"/>
      <c r="AS132" s="137"/>
      <c r="AT132" s="125"/>
    </row>
    <row r="133" spans="1:46" ht="20.100000000000001" customHeight="1" thickBot="1">
      <c r="A133" s="49"/>
      <c r="B133" s="370" t="s">
        <v>10</v>
      </c>
      <c r="C133" s="374"/>
      <c r="D133" s="15">
        <v>262.23545395447491</v>
      </c>
      <c r="E133" s="15">
        <v>265.96756132307138</v>
      </c>
      <c r="F133" s="15">
        <v>297.01923666949739</v>
      </c>
      <c r="G133" s="15">
        <v>289.17679237745631</v>
      </c>
      <c r="H133" s="15">
        <v>307.72505948147216</v>
      </c>
      <c r="I133" s="15">
        <v>301.59735421549965</v>
      </c>
      <c r="J133" s="15">
        <v>325.97137208570507</v>
      </c>
      <c r="K133" s="15">
        <v>356.5949339994886</v>
      </c>
      <c r="L133" s="15">
        <v>354.04157272191168</v>
      </c>
      <c r="M133" s="15">
        <v>344.84456902217511</v>
      </c>
      <c r="N133" s="15">
        <v>367.61909108080567</v>
      </c>
      <c r="O133" s="15">
        <v>446.9665473181168</v>
      </c>
      <c r="P133" s="122">
        <v>3919.759544249674</v>
      </c>
      <c r="Q133" s="122">
        <v>354.04863380766477</v>
      </c>
      <c r="R133" s="15">
        <v>322.64935607925037</v>
      </c>
      <c r="S133" s="15">
        <v>395.27244749236286</v>
      </c>
      <c r="T133" s="15">
        <v>379.04512180041087</v>
      </c>
      <c r="U133" s="15">
        <v>417.57817916416644</v>
      </c>
      <c r="V133" s="15">
        <v>384.98242244246518</v>
      </c>
      <c r="W133" s="15">
        <v>396.84629801397477</v>
      </c>
      <c r="X133" s="15">
        <v>427.47342758828711</v>
      </c>
      <c r="Y133" s="15">
        <v>403.31885462013821</v>
      </c>
      <c r="Z133" s="15">
        <v>387</v>
      </c>
      <c r="AA133" s="15">
        <v>320.95985238801552</v>
      </c>
      <c r="AB133" s="117">
        <v>472.00588219558216</v>
      </c>
      <c r="AC133" s="143">
        <f t="shared" si="1"/>
        <v>4661.1804755923176</v>
      </c>
      <c r="AD133" s="15">
        <v>421.1534443077062</v>
      </c>
      <c r="AE133" s="143">
        <v>361.58902764828838</v>
      </c>
      <c r="AF133" s="15">
        <v>438.2916863095997</v>
      </c>
      <c r="AG133" s="119">
        <v>430.95025262679934</v>
      </c>
      <c r="AH133" s="119">
        <v>489.7453493598012</v>
      </c>
      <c r="AI133" s="119">
        <v>444.45701062694525</v>
      </c>
      <c r="AJ133" s="119">
        <v>486.34204095460393</v>
      </c>
      <c r="AK133" s="119">
        <v>469.91878565086211</v>
      </c>
      <c r="AL133" s="119">
        <v>482.69758859858956</v>
      </c>
      <c r="AM133" s="119">
        <v>485.42268214933927</v>
      </c>
      <c r="AN133" s="198">
        <v>3105.1739058507519</v>
      </c>
      <c r="AO133" s="198">
        <v>3868.2147410087205</v>
      </c>
      <c r="AP133" s="168">
        <v>4510.5678682325342</v>
      </c>
      <c r="AQ133" s="168">
        <v>16.605932458038943</v>
      </c>
      <c r="AR133" s="137"/>
      <c r="AS133" s="137"/>
      <c r="AT133" s="125"/>
    </row>
    <row r="134" spans="1:46" s="220" customFormat="1" ht="20.100000000000001" customHeight="1" thickBot="1">
      <c r="A134" s="218"/>
      <c r="B134" s="210"/>
      <c r="C134" s="211" t="s">
        <v>94</v>
      </c>
      <c r="D134" s="212">
        <v>355.9273458914364</v>
      </c>
      <c r="E134" s="212">
        <v>340.38833488051569</v>
      </c>
      <c r="F134" s="212">
        <v>348.42373361341004</v>
      </c>
      <c r="G134" s="212">
        <v>338.10185533139747</v>
      </c>
      <c r="H134" s="212">
        <v>370.6353943419939</v>
      </c>
      <c r="I134" s="212">
        <v>377.5078741261417</v>
      </c>
      <c r="J134" s="212">
        <v>438.83934919959466</v>
      </c>
      <c r="K134" s="212">
        <v>409.56206815531084</v>
      </c>
      <c r="L134" s="212">
        <v>397.77618955698182</v>
      </c>
      <c r="M134" s="212">
        <v>401.49863019354063</v>
      </c>
      <c r="N134" s="212">
        <v>423.10062854006276</v>
      </c>
      <c r="O134" s="212">
        <v>439.15540534160732</v>
      </c>
      <c r="P134" s="221">
        <v>4640.9168091719939</v>
      </c>
      <c r="Q134" s="221">
        <v>416.12209939141508</v>
      </c>
      <c r="R134" s="212">
        <v>362.13456896013747</v>
      </c>
      <c r="S134" s="212">
        <v>403.25760571653348</v>
      </c>
      <c r="T134" s="212">
        <v>408.34191089943408</v>
      </c>
      <c r="U134" s="212">
        <v>420.67581320597009</v>
      </c>
      <c r="V134" s="212">
        <v>422.40050804025168</v>
      </c>
      <c r="W134" s="212">
        <v>447.2257691171863</v>
      </c>
      <c r="X134" s="212">
        <v>447.45131264821771</v>
      </c>
      <c r="Y134" s="212">
        <v>439.04325319021814</v>
      </c>
      <c r="Z134" s="212">
        <v>480</v>
      </c>
      <c r="AA134" s="212">
        <v>451.13357885821659</v>
      </c>
      <c r="AB134" s="223">
        <v>485.41788452576452</v>
      </c>
      <c r="AC134" s="230">
        <f t="shared" si="1"/>
        <v>5183.2043045533455</v>
      </c>
      <c r="AD134" s="212">
        <v>484.98033033159072</v>
      </c>
      <c r="AE134" s="230">
        <v>396.81162169262313</v>
      </c>
      <c r="AF134" s="212">
        <v>524.47666765174301</v>
      </c>
      <c r="AG134" s="299">
        <v>577.98627431650857</v>
      </c>
      <c r="AH134" s="299">
        <v>736.34963462596716</v>
      </c>
      <c r="AI134" s="321">
        <v>852.56640853018098</v>
      </c>
      <c r="AJ134" s="299">
        <v>1055.345351550071</v>
      </c>
      <c r="AK134" s="299">
        <v>1049.9868222157852</v>
      </c>
      <c r="AL134" s="299">
        <v>1019.2001477017056</v>
      </c>
      <c r="AM134" s="299">
        <v>787.42055512088689</v>
      </c>
      <c r="AN134" s="336">
        <v>3778.6607752903237</v>
      </c>
      <c r="AO134" s="336">
        <v>4246.6528411693644</v>
      </c>
      <c r="AP134" s="227">
        <v>7485.1238137370619</v>
      </c>
      <c r="AQ134" s="227">
        <v>76.259376353352849</v>
      </c>
      <c r="AR134" s="215"/>
      <c r="AS134" s="215"/>
      <c r="AT134" s="216"/>
    </row>
    <row r="135" spans="1:46" ht="20.100000000000001" customHeight="1">
      <c r="A135" s="49"/>
      <c r="B135" s="126" t="s">
        <v>95</v>
      </c>
      <c r="C135" s="12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247"/>
      <c r="Q135" s="2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248"/>
      <c r="AC135" s="251"/>
      <c r="AD135" s="47"/>
      <c r="AE135" s="251"/>
      <c r="AF135" s="47"/>
      <c r="AG135" s="251"/>
      <c r="AH135" s="251"/>
      <c r="AI135" s="251"/>
      <c r="AJ135" s="251"/>
      <c r="AK135" s="251"/>
      <c r="AL135" s="251"/>
      <c r="AM135" s="251"/>
      <c r="AN135" s="196"/>
      <c r="AO135" s="196"/>
      <c r="AP135" s="167"/>
      <c r="AQ135" s="167"/>
      <c r="AR135" s="137"/>
      <c r="AS135" s="137"/>
      <c r="AT135" s="125"/>
    </row>
    <row r="136" spans="1:46" ht="20.100000000000001" customHeight="1" thickBot="1">
      <c r="A136" s="49"/>
      <c r="B136" s="370" t="s">
        <v>10</v>
      </c>
      <c r="C136" s="371"/>
      <c r="D136" s="64">
        <v>219.69966593820575</v>
      </c>
      <c r="E136" s="64">
        <v>216.30083414244095</v>
      </c>
      <c r="F136" s="64">
        <v>214.51373074040714</v>
      </c>
      <c r="G136" s="64">
        <v>204.99265167640712</v>
      </c>
      <c r="H136" s="64">
        <v>209.23007799820638</v>
      </c>
      <c r="I136" s="64">
        <v>207.60462740920644</v>
      </c>
      <c r="J136" s="64">
        <v>233.85402508580643</v>
      </c>
      <c r="K136" s="64">
        <v>222.68560469260669</v>
      </c>
      <c r="L136" s="64">
        <v>208.3097272270067</v>
      </c>
      <c r="M136" s="64">
        <v>210.97672413860607</v>
      </c>
      <c r="N136" s="64">
        <v>228.3144328780071</v>
      </c>
      <c r="O136" s="64">
        <v>240.3532099402066</v>
      </c>
      <c r="P136" s="120">
        <v>2616.835311867113</v>
      </c>
      <c r="Q136" s="120">
        <v>222.65704397440672</v>
      </c>
      <c r="R136" s="64">
        <v>195.18767741200625</v>
      </c>
      <c r="S136" s="64">
        <v>217.66326890140758</v>
      </c>
      <c r="T136" s="64">
        <v>214.23546025980974</v>
      </c>
      <c r="U136" s="64">
        <v>216.61797647000824</v>
      </c>
      <c r="V136" s="64">
        <v>215.55011175740879</v>
      </c>
      <c r="W136" s="64">
        <v>213.28471941420895</v>
      </c>
      <c r="X136" s="64">
        <v>234.94180444700868</v>
      </c>
      <c r="Y136" s="64">
        <v>223.58971379640752</v>
      </c>
      <c r="Z136" s="64">
        <v>189</v>
      </c>
      <c r="AA136" s="64">
        <v>233.32208573100985</v>
      </c>
      <c r="AB136" s="145">
        <v>255.52050811280384</v>
      </c>
      <c r="AC136" s="119">
        <f t="shared" si="1"/>
        <v>2631.5703702764863</v>
      </c>
      <c r="AD136" s="64">
        <v>248.63463617160778</v>
      </c>
      <c r="AE136" s="119">
        <v>208.80691100723612</v>
      </c>
      <c r="AF136" s="64">
        <v>263.44184210658682</v>
      </c>
      <c r="AG136" s="119">
        <v>307.14515586994651</v>
      </c>
      <c r="AH136" s="119">
        <v>398.32170226282437</v>
      </c>
      <c r="AI136" s="119">
        <v>560.33544116338896</v>
      </c>
      <c r="AJ136" s="119">
        <v>607.36786499639095</v>
      </c>
      <c r="AK136" s="119">
        <v>651.92457815238356</v>
      </c>
      <c r="AL136" s="119">
        <v>639.41079259480432</v>
      </c>
      <c r="AM136" s="119">
        <v>505.14743628695783</v>
      </c>
      <c r="AN136" s="198">
        <v>2148.1676690488994</v>
      </c>
      <c r="AO136" s="198">
        <v>2142.7277764326727</v>
      </c>
      <c r="AP136" s="168">
        <v>4390.5363606121273</v>
      </c>
      <c r="AQ136" s="168">
        <v>104.90406709160816</v>
      </c>
      <c r="AR136" s="137"/>
      <c r="AS136" s="137"/>
      <c r="AT136" s="125"/>
    </row>
    <row r="137" spans="1:46" ht="20.100000000000001" customHeight="1">
      <c r="A137" s="49"/>
      <c r="B137" s="126" t="s">
        <v>93</v>
      </c>
      <c r="C137" s="127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22"/>
      <c r="Q137" s="122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17"/>
      <c r="AC137" s="143"/>
      <c r="AD137" s="15"/>
      <c r="AE137" s="143"/>
      <c r="AF137" s="15"/>
      <c r="AG137" s="143"/>
      <c r="AH137" s="143"/>
      <c r="AI137" s="143"/>
      <c r="AJ137" s="143"/>
      <c r="AK137" s="143"/>
      <c r="AL137" s="143"/>
      <c r="AM137" s="143"/>
      <c r="AN137" s="197"/>
      <c r="AO137" s="197"/>
      <c r="AP137" s="164"/>
      <c r="AQ137" s="164"/>
      <c r="AR137" s="137"/>
      <c r="AS137" s="137"/>
      <c r="AT137" s="125"/>
    </row>
    <row r="138" spans="1:46" ht="20.100000000000001" customHeight="1" thickBot="1">
      <c r="A138" s="49"/>
      <c r="B138" s="370" t="s">
        <v>10</v>
      </c>
      <c r="C138" s="371"/>
      <c r="D138" s="64">
        <v>136.22767995323068</v>
      </c>
      <c r="E138" s="64">
        <v>124.08750073807475</v>
      </c>
      <c r="F138" s="64">
        <v>133.9100028730029</v>
      </c>
      <c r="G138" s="64">
        <v>133.10920365499035</v>
      </c>
      <c r="H138" s="64">
        <v>161.40531634378749</v>
      </c>
      <c r="I138" s="64">
        <v>169.90324671693529</v>
      </c>
      <c r="J138" s="64">
        <v>204.98532411378824</v>
      </c>
      <c r="K138" s="64">
        <v>186.87646346270412</v>
      </c>
      <c r="L138" s="64">
        <v>189.46646232997512</v>
      </c>
      <c r="M138" s="64">
        <v>190.52190605493456</v>
      </c>
      <c r="N138" s="64">
        <v>194.78619566205566</v>
      </c>
      <c r="O138" s="64">
        <v>198.80219540140075</v>
      </c>
      <c r="P138" s="120">
        <v>2024.08149730488</v>
      </c>
      <c r="Q138" s="120">
        <v>193.46505541700833</v>
      </c>
      <c r="R138" s="64">
        <v>166.94689154813122</v>
      </c>
      <c r="S138" s="64">
        <v>185.5943368151259</v>
      </c>
      <c r="T138" s="64">
        <v>194.10645063962437</v>
      </c>
      <c r="U138" s="64">
        <v>204.05783673596184</v>
      </c>
      <c r="V138" s="64">
        <v>206.85039628284292</v>
      </c>
      <c r="W138" s="64">
        <v>233.94104970297735</v>
      </c>
      <c r="X138" s="64">
        <v>212.509508201209</v>
      </c>
      <c r="Y138" s="64">
        <v>215.45353939381064</v>
      </c>
      <c r="Z138" s="64">
        <v>291</v>
      </c>
      <c r="AA138" s="64">
        <v>217.81149312720675</v>
      </c>
      <c r="AB138" s="145">
        <v>229.89737641296065</v>
      </c>
      <c r="AC138" s="119">
        <f t="shared" si="1"/>
        <v>2551.6339342768588</v>
      </c>
      <c r="AD138" s="64">
        <v>236.34569415998291</v>
      </c>
      <c r="AE138" s="119">
        <v>188.00471068538701</v>
      </c>
      <c r="AF138" s="64">
        <v>261.0348255451562</v>
      </c>
      <c r="AG138" s="143">
        <v>270.84111844656206</v>
      </c>
      <c r="AH138" s="143">
        <v>338.02793236314272</v>
      </c>
      <c r="AI138" s="143">
        <v>292.23096736679196</v>
      </c>
      <c r="AJ138" s="143">
        <v>447.97748655368014</v>
      </c>
      <c r="AK138" s="143">
        <v>398.06224406340158</v>
      </c>
      <c r="AL138" s="143">
        <v>379.78935510690127</v>
      </c>
      <c r="AM138" s="143">
        <v>282.27311883392906</v>
      </c>
      <c r="AN138" s="197">
        <v>1630.4931062414237</v>
      </c>
      <c r="AO138" s="197">
        <v>2103.9250647366916</v>
      </c>
      <c r="AP138" s="164">
        <v>3094.5874531249351</v>
      </c>
      <c r="AQ138" s="168">
        <v>47.086391288000826</v>
      </c>
      <c r="AR138" s="137"/>
      <c r="AS138" s="137"/>
      <c r="AT138" s="125"/>
    </row>
    <row r="139" spans="1:46" s="220" customFormat="1" ht="20.100000000000001" customHeight="1" thickBot="1">
      <c r="A139" s="218"/>
      <c r="B139" s="210"/>
      <c r="C139" s="211" t="s">
        <v>54</v>
      </c>
      <c r="D139" s="212">
        <v>2595.0869396152721</v>
      </c>
      <c r="E139" s="212">
        <v>2369.9672317196842</v>
      </c>
      <c r="F139" s="212">
        <v>2519.9816533573603</v>
      </c>
      <c r="G139" s="212">
        <v>2555.9748924973592</v>
      </c>
      <c r="H139" s="212">
        <v>2553.6665388367255</v>
      </c>
      <c r="I139" s="212">
        <v>2264.0259572064315</v>
      </c>
      <c r="J139" s="212">
        <v>2098.4517706981951</v>
      </c>
      <c r="K139" s="212">
        <v>2488.4181750651255</v>
      </c>
      <c r="L139" s="212">
        <v>2966.4017064681307</v>
      </c>
      <c r="M139" s="212">
        <v>2278.3596782564496</v>
      </c>
      <c r="N139" s="212">
        <v>2402.4063344211499</v>
      </c>
      <c r="O139" s="212">
        <v>3056.8384002968332</v>
      </c>
      <c r="P139" s="221">
        <v>30149.579278438716</v>
      </c>
      <c r="Q139" s="221">
        <v>2226.1184891193429</v>
      </c>
      <c r="R139" s="212">
        <v>2005.4739335381862</v>
      </c>
      <c r="S139" s="212">
        <v>2641.2729485436739</v>
      </c>
      <c r="T139" s="212">
        <v>2631.7821649282473</v>
      </c>
      <c r="U139" s="212">
        <v>2921.8536878551718</v>
      </c>
      <c r="V139" s="212">
        <v>2771.1884244896883</v>
      </c>
      <c r="W139" s="212">
        <v>2770.2805526385127</v>
      </c>
      <c r="X139" s="212">
        <v>2964.3878937714135</v>
      </c>
      <c r="Y139" s="212">
        <v>2727.3908273845113</v>
      </c>
      <c r="Z139" s="212">
        <v>2730</v>
      </c>
      <c r="AA139" s="212">
        <v>2449.903878014853</v>
      </c>
      <c r="AB139" s="223">
        <v>3374.0905865751574</v>
      </c>
      <c r="AC139" s="230">
        <f t="shared" si="1"/>
        <v>32213.743386858761</v>
      </c>
      <c r="AD139" s="212">
        <v>2900.6609535617822</v>
      </c>
      <c r="AE139" s="230">
        <v>2600.826166306721</v>
      </c>
      <c r="AF139" s="212">
        <v>2895.9366942565998</v>
      </c>
      <c r="AG139" s="230">
        <v>2990.2365345834</v>
      </c>
      <c r="AH139" s="230">
        <v>2642.3764070006005</v>
      </c>
      <c r="AI139" s="316">
        <v>2692.3063997812783</v>
      </c>
      <c r="AJ139" s="230">
        <v>3398.5481713165486</v>
      </c>
      <c r="AK139" s="230">
        <v>3397.354601047874</v>
      </c>
      <c r="AL139" s="230">
        <v>3386.7886569290913</v>
      </c>
      <c r="AM139" s="230">
        <v>3364.8582432127068</v>
      </c>
      <c r="AN139" s="281">
        <v>24690.334543720732</v>
      </c>
      <c r="AO139" s="281">
        <v>26389.748922268751</v>
      </c>
      <c r="AP139" s="214">
        <v>30269.892827996606</v>
      </c>
      <c r="AQ139" s="214">
        <v>14.703224032774443</v>
      </c>
      <c r="AR139" s="215"/>
      <c r="AS139" s="215"/>
      <c r="AT139" s="216"/>
    </row>
    <row r="140" spans="1:46" ht="20.100000000000001" customHeight="1">
      <c r="A140" s="49"/>
      <c r="B140" s="126" t="s">
        <v>52</v>
      </c>
      <c r="C140" s="127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44"/>
      <c r="Q140" s="44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147"/>
      <c r="AC140" s="146"/>
      <c r="AD140" s="47"/>
      <c r="AE140" s="251"/>
      <c r="AF140" s="251"/>
      <c r="AG140" s="251"/>
      <c r="AH140" s="251"/>
      <c r="AI140" s="251"/>
      <c r="AJ140" s="251"/>
      <c r="AK140" s="251"/>
      <c r="AL140" s="251"/>
      <c r="AM140" s="251"/>
      <c r="AN140" s="330"/>
      <c r="AO140" s="179"/>
      <c r="AP140" s="179"/>
      <c r="AQ140" s="179"/>
      <c r="AR140" s="137"/>
      <c r="AS140" s="137"/>
      <c r="AT140" s="125"/>
    </row>
    <row r="141" spans="1:46" ht="20.100000000000001" customHeight="1" thickBot="1">
      <c r="A141" s="49"/>
      <c r="B141" s="370" t="s">
        <v>10</v>
      </c>
      <c r="C141" s="371"/>
      <c r="D141" s="193">
        <v>92.605724815272424</v>
      </c>
      <c r="E141" s="112">
        <v>49.364808959683899</v>
      </c>
      <c r="F141" s="112">
        <v>49.626379357362069</v>
      </c>
      <c r="G141" s="112">
        <v>32.14428279735862</v>
      </c>
      <c r="H141" s="112">
        <v>31.513912236725282</v>
      </c>
      <c r="I141" s="112">
        <v>45.622611025831034</v>
      </c>
      <c r="J141" s="112">
        <v>37.401815798195408</v>
      </c>
      <c r="K141" s="112">
        <v>37.60100256512299</v>
      </c>
      <c r="L141" s="112">
        <v>35.638633201233333</v>
      </c>
      <c r="M141" s="112">
        <v>36.341325060449421</v>
      </c>
      <c r="N141" s="112">
        <v>33.324665841150576</v>
      </c>
      <c r="O141" s="112">
        <v>40.967584492833332</v>
      </c>
      <c r="P141" s="193">
        <v>522.15274615121837</v>
      </c>
      <c r="Q141" s="193">
        <v>33.403871527741387</v>
      </c>
      <c r="R141" s="112">
        <v>39.956142142186202</v>
      </c>
      <c r="S141" s="112">
        <v>43.079596107673567</v>
      </c>
      <c r="T141" s="112">
        <v>51.159843308247119</v>
      </c>
      <c r="U141" s="112">
        <v>48.389063055171263</v>
      </c>
      <c r="V141" s="112">
        <v>62.19306328968851</v>
      </c>
      <c r="W141" s="112">
        <v>52.03328234851265</v>
      </c>
      <c r="X141" s="112">
        <v>43.051044081412641</v>
      </c>
      <c r="Y141" s="112">
        <v>44.032143984511499</v>
      </c>
      <c r="Z141" s="112">
        <v>48</v>
      </c>
      <c r="AA141" s="112">
        <v>43.845902004852874</v>
      </c>
      <c r="AB141" s="113">
        <v>50.263538575157476</v>
      </c>
      <c r="AC141" s="306">
        <f t="shared" si="1"/>
        <v>559.40749042515517</v>
      </c>
      <c r="AD141" s="64">
        <v>54.444791761782767</v>
      </c>
      <c r="AE141" s="119">
        <v>45.667300306721835</v>
      </c>
      <c r="AF141" s="119">
        <v>46.278491256599999</v>
      </c>
      <c r="AG141" s="119">
        <v>44.885276813399997</v>
      </c>
      <c r="AH141" s="119">
        <v>44.979515320600001</v>
      </c>
      <c r="AI141" s="119">
        <v>32.385958211278179</v>
      </c>
      <c r="AJ141" s="119">
        <v>33.334066530749432</v>
      </c>
      <c r="AK141" s="119">
        <v>35.335969223873562</v>
      </c>
      <c r="AL141" s="119">
        <v>35.061147191490825</v>
      </c>
      <c r="AM141" s="119">
        <v>35.846251512706907</v>
      </c>
      <c r="AN141" s="198">
        <v>447.86049581723449</v>
      </c>
      <c r="AO141" s="168">
        <v>465.29804984514482</v>
      </c>
      <c r="AP141" s="168">
        <v>408.21876812920351</v>
      </c>
      <c r="AQ141" s="168">
        <v>-12.267251439144822</v>
      </c>
      <c r="AR141" s="137"/>
      <c r="AS141" s="137"/>
      <c r="AT141" s="125"/>
    </row>
    <row r="142" spans="1:46" ht="20.100000000000001" customHeight="1">
      <c r="A142" s="49"/>
      <c r="B142" s="124" t="s">
        <v>53</v>
      </c>
      <c r="C142" s="19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22"/>
      <c r="Q142" s="122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17"/>
      <c r="AC142" s="143"/>
      <c r="AD142" s="15"/>
      <c r="AE142" s="143"/>
      <c r="AF142" s="15"/>
      <c r="AG142" s="143"/>
      <c r="AH142" s="143"/>
      <c r="AI142" s="143"/>
      <c r="AJ142" s="143"/>
      <c r="AK142" s="143"/>
      <c r="AL142" s="143"/>
      <c r="AM142" s="143"/>
      <c r="AN142" s="197"/>
      <c r="AO142" s="197"/>
      <c r="AP142" s="164"/>
      <c r="AQ142" s="164"/>
      <c r="AR142" s="137"/>
      <c r="AS142" s="137"/>
      <c r="AT142" s="125"/>
    </row>
    <row r="143" spans="1:46" ht="20.100000000000001" customHeight="1" thickBot="1">
      <c r="A143" s="49"/>
      <c r="B143" s="370" t="s">
        <v>10</v>
      </c>
      <c r="C143" s="374"/>
      <c r="D143" s="15">
        <v>2502.4812147999996</v>
      </c>
      <c r="E143" s="15">
        <v>2320.6024227600001</v>
      </c>
      <c r="F143" s="15">
        <v>2470.3552739999982</v>
      </c>
      <c r="G143" s="15">
        <v>2523.8306097000004</v>
      </c>
      <c r="H143" s="15">
        <v>2522.1526266000001</v>
      </c>
      <c r="I143" s="15">
        <v>2218.4033461806002</v>
      </c>
      <c r="J143" s="15">
        <v>2061.0499548999996</v>
      </c>
      <c r="K143" s="15">
        <v>2450.8171725000025</v>
      </c>
      <c r="L143" s="15">
        <v>2930.7630732668972</v>
      </c>
      <c r="M143" s="15">
        <v>2242.0183531960001</v>
      </c>
      <c r="N143" s="15">
        <v>2369.0816685799996</v>
      </c>
      <c r="O143" s="15">
        <v>3015.8708158039999</v>
      </c>
      <c r="P143" s="122">
        <v>29627.426532287496</v>
      </c>
      <c r="Q143" s="122">
        <v>2192.7146175916014</v>
      </c>
      <c r="R143" s="15">
        <v>1965.5177913959999</v>
      </c>
      <c r="S143" s="15">
        <v>2598.1933524360002</v>
      </c>
      <c r="T143" s="15">
        <v>2580.6223216200001</v>
      </c>
      <c r="U143" s="15">
        <v>2873.4646248000004</v>
      </c>
      <c r="V143" s="15">
        <v>2708.9953611999999</v>
      </c>
      <c r="W143" s="15">
        <v>2718.24727029</v>
      </c>
      <c r="X143" s="15">
        <v>2921.3368496900007</v>
      </c>
      <c r="Y143" s="15">
        <v>2683.3586833999998</v>
      </c>
      <c r="Z143" s="15">
        <v>2682</v>
      </c>
      <c r="AA143" s="15">
        <v>2406.0579760099999</v>
      </c>
      <c r="AB143" s="117">
        <v>3323.8270480000001</v>
      </c>
      <c r="AC143" s="143">
        <f t="shared" si="1"/>
        <v>31654.3358964336</v>
      </c>
      <c r="AD143" s="15">
        <v>2846.2161617999996</v>
      </c>
      <c r="AE143" s="143">
        <v>2555.1588659999993</v>
      </c>
      <c r="AF143" s="15">
        <v>2849.658203</v>
      </c>
      <c r="AG143" s="143">
        <v>2945.3512577699998</v>
      </c>
      <c r="AH143" s="143">
        <v>2597.3968916800004</v>
      </c>
      <c r="AI143" s="143">
        <v>2659.9204415700001</v>
      </c>
      <c r="AJ143" s="143">
        <v>3365.214104785799</v>
      </c>
      <c r="AK143" s="143">
        <v>3362.0186318240003</v>
      </c>
      <c r="AL143" s="143">
        <v>3351.7275097376005</v>
      </c>
      <c r="AM143" s="143">
        <v>3329.0119916999997</v>
      </c>
      <c r="AN143" s="198">
        <v>24242.474047903499</v>
      </c>
      <c r="AO143" s="197">
        <v>25924.4508724236</v>
      </c>
      <c r="AP143" s="164">
        <v>29861.674059867401</v>
      </c>
      <c r="AQ143" s="168">
        <v>15.187296374450533</v>
      </c>
      <c r="AR143" s="137"/>
      <c r="AS143" s="137"/>
      <c r="AT143" s="125"/>
    </row>
    <row r="144" spans="1:46" s="220" customFormat="1" ht="20.100000000000001" customHeight="1" thickBot="1">
      <c r="A144" s="218"/>
      <c r="B144" s="222"/>
      <c r="C144" s="211" t="s">
        <v>89</v>
      </c>
      <c r="D144" s="212">
        <v>3710435</v>
      </c>
      <c r="E144" s="212">
        <v>3329560</v>
      </c>
      <c r="F144" s="212">
        <v>3748639</v>
      </c>
      <c r="G144" s="212">
        <v>3779206</v>
      </c>
      <c r="H144" s="212">
        <v>3815226</v>
      </c>
      <c r="I144" s="212">
        <v>3403319</v>
      </c>
      <c r="J144" s="212">
        <v>4058771</v>
      </c>
      <c r="K144" s="212">
        <v>4549022</v>
      </c>
      <c r="L144" s="212">
        <v>4666666</v>
      </c>
      <c r="M144" s="212">
        <v>4520339</v>
      </c>
      <c r="N144" s="212">
        <v>4638977</v>
      </c>
      <c r="O144" s="212">
        <v>5374094</v>
      </c>
      <c r="P144" s="221">
        <v>49594254</v>
      </c>
      <c r="Q144" s="221">
        <v>5450335</v>
      </c>
      <c r="R144" s="212">
        <v>4634011</v>
      </c>
      <c r="S144" s="212">
        <v>5474494</v>
      </c>
      <c r="T144" s="212">
        <v>5865499</v>
      </c>
      <c r="U144" s="212">
        <v>5993260</v>
      </c>
      <c r="V144" s="212">
        <v>6687942</v>
      </c>
      <c r="W144" s="212">
        <v>5842625</v>
      </c>
      <c r="X144" s="212">
        <v>5696599</v>
      </c>
      <c r="Y144" s="212">
        <v>5674823</v>
      </c>
      <c r="Z144" s="212">
        <v>5404717</v>
      </c>
      <c r="AA144" s="212">
        <v>4368785</v>
      </c>
      <c r="AB144" s="223">
        <v>6017510</v>
      </c>
      <c r="AC144" s="230">
        <f t="shared" ref="AC144:AC199" si="2">SUM(Q144:AB144)</f>
        <v>67110600</v>
      </c>
      <c r="AD144" s="212">
        <v>6364266</v>
      </c>
      <c r="AE144" s="230">
        <v>5450985</v>
      </c>
      <c r="AF144" s="212">
        <v>6364147</v>
      </c>
      <c r="AG144" s="230">
        <v>5793558</v>
      </c>
      <c r="AH144" s="230">
        <v>6312305</v>
      </c>
      <c r="AI144" s="316">
        <v>6095609</v>
      </c>
      <c r="AJ144" s="230">
        <v>6644988</v>
      </c>
      <c r="AK144" s="230">
        <v>6290141</v>
      </c>
      <c r="AL144" s="230">
        <v>6241743</v>
      </c>
      <c r="AM144" s="230">
        <v>6598531</v>
      </c>
      <c r="AN144" s="281">
        <v>39581183</v>
      </c>
      <c r="AO144" s="281">
        <v>56724305</v>
      </c>
      <c r="AP144" s="224">
        <v>62156273</v>
      </c>
      <c r="AQ144" s="224">
        <v>9.5760855950548951</v>
      </c>
      <c r="AR144" s="215"/>
      <c r="AS144" s="215"/>
      <c r="AT144" s="216"/>
    </row>
    <row r="145" spans="1:46" ht="20.100000000000001" customHeight="1" thickBot="1">
      <c r="A145" s="49"/>
      <c r="B145" s="368" t="s">
        <v>49</v>
      </c>
      <c r="C145" s="369"/>
      <c r="D145" s="23">
        <v>2919335</v>
      </c>
      <c r="E145" s="23">
        <v>2534051</v>
      </c>
      <c r="F145" s="23">
        <v>2786148</v>
      </c>
      <c r="G145" s="23">
        <v>2829625</v>
      </c>
      <c r="H145" s="23">
        <v>2841136</v>
      </c>
      <c r="I145" s="23">
        <v>2498440</v>
      </c>
      <c r="J145" s="23">
        <v>3025503</v>
      </c>
      <c r="K145" s="23">
        <v>3366551</v>
      </c>
      <c r="L145" s="23">
        <v>3500677</v>
      </c>
      <c r="M145" s="23">
        <v>3378157</v>
      </c>
      <c r="N145" s="23">
        <v>3459275</v>
      </c>
      <c r="O145" s="23">
        <v>3920507</v>
      </c>
      <c r="P145" s="45">
        <v>37059405</v>
      </c>
      <c r="Q145" s="45">
        <v>4227856</v>
      </c>
      <c r="R145" s="23">
        <v>3559686</v>
      </c>
      <c r="S145" s="23">
        <v>4061368</v>
      </c>
      <c r="T145" s="23">
        <v>4544340</v>
      </c>
      <c r="U145" s="23">
        <v>4516697</v>
      </c>
      <c r="V145" s="23">
        <v>5306789</v>
      </c>
      <c r="W145" s="23">
        <v>4433781</v>
      </c>
      <c r="X145" s="23">
        <v>4127457</v>
      </c>
      <c r="Y145" s="23">
        <v>4181075</v>
      </c>
      <c r="Z145" s="23">
        <v>3976869</v>
      </c>
      <c r="AA145" s="23">
        <v>3244666</v>
      </c>
      <c r="AB145" s="201">
        <v>4352603</v>
      </c>
      <c r="AC145" s="200">
        <f t="shared" si="2"/>
        <v>50533187</v>
      </c>
      <c r="AD145" s="23">
        <v>4814787</v>
      </c>
      <c r="AE145" s="200">
        <v>4076920</v>
      </c>
      <c r="AF145" s="23">
        <v>4793938</v>
      </c>
      <c r="AG145" s="200">
        <v>4246631</v>
      </c>
      <c r="AH145" s="200">
        <v>4493232</v>
      </c>
      <c r="AI145" s="200">
        <v>4416727</v>
      </c>
      <c r="AJ145" s="200">
        <v>4794215</v>
      </c>
      <c r="AK145" s="200">
        <v>4521259</v>
      </c>
      <c r="AL145" s="200">
        <v>4496048</v>
      </c>
      <c r="AM145" s="200">
        <v>4758429</v>
      </c>
      <c r="AN145" s="284">
        <v>29679623</v>
      </c>
      <c r="AO145" s="341">
        <v>42935918</v>
      </c>
      <c r="AP145" s="284">
        <v>45412186</v>
      </c>
      <c r="AQ145" s="284">
        <v>5.767357763260117</v>
      </c>
      <c r="AR145" s="137"/>
      <c r="AS145" s="137"/>
      <c r="AT145" s="125"/>
    </row>
    <row r="146" spans="1:46" ht="20.100000000000001" customHeight="1" thickBot="1">
      <c r="A146" s="49"/>
      <c r="B146" s="128" t="s">
        <v>50</v>
      </c>
      <c r="C146" s="129"/>
      <c r="D146" s="23">
        <v>791100</v>
      </c>
      <c r="E146" s="23">
        <v>795509</v>
      </c>
      <c r="F146" s="23">
        <v>962491</v>
      </c>
      <c r="G146" s="23">
        <v>949581</v>
      </c>
      <c r="H146" s="23">
        <v>974090</v>
      </c>
      <c r="I146" s="23">
        <v>904879</v>
      </c>
      <c r="J146" s="23">
        <v>1033268</v>
      </c>
      <c r="K146" s="23">
        <v>1182471</v>
      </c>
      <c r="L146" s="23">
        <v>1165989</v>
      </c>
      <c r="M146" s="23">
        <v>1142182</v>
      </c>
      <c r="N146" s="23">
        <v>1179702</v>
      </c>
      <c r="O146" s="23">
        <v>1453587</v>
      </c>
      <c r="P146" s="45">
        <v>12534849</v>
      </c>
      <c r="Q146" s="45">
        <v>1222479</v>
      </c>
      <c r="R146" s="23">
        <v>1074325</v>
      </c>
      <c r="S146" s="23">
        <v>1413126</v>
      </c>
      <c r="T146" s="23">
        <v>1321159</v>
      </c>
      <c r="U146" s="23">
        <v>1476563</v>
      </c>
      <c r="V146" s="23">
        <v>1381153</v>
      </c>
      <c r="W146" s="23">
        <v>1408844</v>
      </c>
      <c r="X146" s="23">
        <v>1569142</v>
      </c>
      <c r="Y146" s="23">
        <v>1493748</v>
      </c>
      <c r="Z146" s="23">
        <v>1427848</v>
      </c>
      <c r="AA146" s="23">
        <v>1124119</v>
      </c>
      <c r="AB146" s="201">
        <v>1664907</v>
      </c>
      <c r="AC146" s="200">
        <f t="shared" si="2"/>
        <v>16577413</v>
      </c>
      <c r="AD146" s="23">
        <v>1549479</v>
      </c>
      <c r="AE146" s="200">
        <v>1374065</v>
      </c>
      <c r="AF146" s="23">
        <v>1570209</v>
      </c>
      <c r="AG146" s="119">
        <v>1546927</v>
      </c>
      <c r="AH146" s="119">
        <v>1819073</v>
      </c>
      <c r="AI146" s="119">
        <v>1678882</v>
      </c>
      <c r="AJ146" s="119">
        <v>1850773</v>
      </c>
      <c r="AK146" s="119">
        <v>1768882</v>
      </c>
      <c r="AL146" s="119">
        <v>1745695</v>
      </c>
      <c r="AM146" s="119">
        <v>1840102</v>
      </c>
      <c r="AN146" s="198">
        <v>9901560</v>
      </c>
      <c r="AO146" s="341">
        <v>13788387</v>
      </c>
      <c r="AP146" s="198">
        <v>16744087</v>
      </c>
      <c r="AQ146" s="283">
        <v>21.43615493240798</v>
      </c>
      <c r="AR146" s="137"/>
      <c r="AS146" s="137"/>
      <c r="AT146" s="125"/>
    </row>
    <row r="147" spans="1:46" s="220" customFormat="1" ht="35.25" customHeight="1" thickBot="1">
      <c r="A147" s="218"/>
      <c r="B147" s="210"/>
      <c r="C147" s="237" t="s">
        <v>96</v>
      </c>
      <c r="D147" s="212">
        <v>1794523</v>
      </c>
      <c r="E147" s="212">
        <v>1453723</v>
      </c>
      <c r="F147" s="212">
        <v>1409346</v>
      </c>
      <c r="G147" s="212">
        <v>1509953</v>
      </c>
      <c r="H147" s="212">
        <v>1482639</v>
      </c>
      <c r="I147" s="212">
        <v>1544279</v>
      </c>
      <c r="J147" s="212">
        <v>1692529</v>
      </c>
      <c r="K147" s="212">
        <v>1950733</v>
      </c>
      <c r="L147" s="212">
        <v>1344443</v>
      </c>
      <c r="M147" s="212">
        <v>1392775</v>
      </c>
      <c r="N147" s="212">
        <v>1468644</v>
      </c>
      <c r="O147" s="212">
        <v>1742023</v>
      </c>
      <c r="P147" s="221">
        <v>18785610</v>
      </c>
      <c r="Q147" s="221">
        <v>1414360</v>
      </c>
      <c r="R147" s="212">
        <v>1238746</v>
      </c>
      <c r="S147" s="212">
        <v>1322016</v>
      </c>
      <c r="T147" s="212">
        <v>1276278</v>
      </c>
      <c r="U147" s="212">
        <v>1321995</v>
      </c>
      <c r="V147" s="212">
        <v>1300043</v>
      </c>
      <c r="W147" s="212">
        <v>1302939</v>
      </c>
      <c r="X147" s="212">
        <v>1450563</v>
      </c>
      <c r="Y147" s="212">
        <v>1314153</v>
      </c>
      <c r="Z147" s="212">
        <v>1367374</v>
      </c>
      <c r="AA147" s="212">
        <v>1338507</v>
      </c>
      <c r="AB147" s="223">
        <v>1521059</v>
      </c>
      <c r="AC147" s="230">
        <f t="shared" si="2"/>
        <v>16168033</v>
      </c>
      <c r="AD147" s="212">
        <v>1496138</v>
      </c>
      <c r="AE147" s="230">
        <v>1240816</v>
      </c>
      <c r="AF147" s="212">
        <v>1394830</v>
      </c>
      <c r="AG147" s="230">
        <v>1344269</v>
      </c>
      <c r="AH147" s="230">
        <v>1494798</v>
      </c>
      <c r="AI147" s="316">
        <v>1436082</v>
      </c>
      <c r="AJ147" s="230">
        <v>1659451</v>
      </c>
      <c r="AK147" s="230">
        <v>1591997</v>
      </c>
      <c r="AL147" s="230">
        <v>1535384</v>
      </c>
      <c r="AM147" s="230">
        <v>1640667</v>
      </c>
      <c r="AN147" s="281">
        <v>15574943</v>
      </c>
      <c r="AO147" s="342">
        <v>13308467</v>
      </c>
      <c r="AP147" s="335">
        <v>14834432</v>
      </c>
      <c r="AQ147" s="241">
        <v>11.466121530000418</v>
      </c>
      <c r="AR147" s="215"/>
      <c r="AS147" s="215"/>
      <c r="AT147" s="216"/>
    </row>
    <row r="148" spans="1:46" ht="20.100000000000001" customHeight="1" thickBot="1">
      <c r="A148" s="49"/>
      <c r="B148" s="124" t="s">
        <v>97</v>
      </c>
      <c r="C148" s="19"/>
      <c r="D148" s="23">
        <v>1591781</v>
      </c>
      <c r="E148" s="23">
        <v>1277528</v>
      </c>
      <c r="F148" s="23">
        <v>1214321</v>
      </c>
      <c r="G148" s="23">
        <v>1317851</v>
      </c>
      <c r="H148" s="23">
        <v>1263131</v>
      </c>
      <c r="I148" s="23">
        <v>1310615</v>
      </c>
      <c r="J148" s="23">
        <v>1406672</v>
      </c>
      <c r="K148" s="23">
        <v>1686193</v>
      </c>
      <c r="L148" s="23">
        <v>1086118</v>
      </c>
      <c r="M148" s="23">
        <v>1132187</v>
      </c>
      <c r="N148" s="23">
        <v>1198478</v>
      </c>
      <c r="O148" s="23">
        <v>1465986</v>
      </c>
      <c r="P148" s="45">
        <v>15950861</v>
      </c>
      <c r="Q148" s="45">
        <v>1137963</v>
      </c>
      <c r="R148" s="23">
        <v>1012433</v>
      </c>
      <c r="S148" s="23">
        <v>1060251</v>
      </c>
      <c r="T148" s="23">
        <v>1009835</v>
      </c>
      <c r="U148" s="23">
        <v>1029321</v>
      </c>
      <c r="V148" s="23">
        <v>1011608</v>
      </c>
      <c r="W148" s="23">
        <v>973022</v>
      </c>
      <c r="X148" s="23">
        <v>1151411</v>
      </c>
      <c r="Y148" s="23">
        <v>1009098</v>
      </c>
      <c r="Z148" s="23">
        <v>1051249</v>
      </c>
      <c r="AA148" s="23">
        <v>1027662</v>
      </c>
      <c r="AB148" s="201">
        <v>1188982</v>
      </c>
      <c r="AC148" s="200">
        <f t="shared" si="2"/>
        <v>12662835</v>
      </c>
      <c r="AD148" s="23">
        <v>1148636</v>
      </c>
      <c r="AE148" s="200">
        <v>969292</v>
      </c>
      <c r="AF148" s="23">
        <v>1077508</v>
      </c>
      <c r="AG148" s="200">
        <v>1030741</v>
      </c>
      <c r="AH148" s="200">
        <v>1130664</v>
      </c>
      <c r="AI148" s="200">
        <v>1090538</v>
      </c>
      <c r="AJ148" s="200">
        <v>1255871</v>
      </c>
      <c r="AK148" s="200">
        <v>1238992</v>
      </c>
      <c r="AL148" s="200">
        <v>1181702</v>
      </c>
      <c r="AM148" s="200">
        <v>1265206</v>
      </c>
      <c r="AN148" s="284">
        <v>13286397</v>
      </c>
      <c r="AO148" s="341">
        <v>10446191</v>
      </c>
      <c r="AP148" s="284">
        <v>11389150</v>
      </c>
      <c r="AQ148" s="180">
        <v>9.0268213552672005</v>
      </c>
      <c r="AR148" s="137"/>
      <c r="AS148" s="137"/>
      <c r="AT148" s="125"/>
    </row>
    <row r="149" spans="1:46" ht="20.100000000000001" customHeight="1" thickBot="1">
      <c r="A149" s="49"/>
      <c r="B149" s="124" t="s">
        <v>98</v>
      </c>
      <c r="C149" s="19"/>
      <c r="D149" s="15">
        <v>202742</v>
      </c>
      <c r="E149" s="15">
        <v>176195</v>
      </c>
      <c r="F149" s="15">
        <v>195025</v>
      </c>
      <c r="G149" s="15">
        <v>192102</v>
      </c>
      <c r="H149" s="15">
        <v>219508</v>
      </c>
      <c r="I149" s="15">
        <v>233664</v>
      </c>
      <c r="J149" s="15">
        <v>285857</v>
      </c>
      <c r="K149" s="15">
        <v>264540</v>
      </c>
      <c r="L149" s="15">
        <v>258325</v>
      </c>
      <c r="M149" s="15">
        <v>260588</v>
      </c>
      <c r="N149" s="15">
        <v>270166</v>
      </c>
      <c r="O149" s="15">
        <v>276037</v>
      </c>
      <c r="P149" s="122">
        <v>2834749</v>
      </c>
      <c r="Q149" s="122">
        <v>276397</v>
      </c>
      <c r="R149" s="15">
        <v>226313</v>
      </c>
      <c r="S149" s="15">
        <v>261765</v>
      </c>
      <c r="T149" s="15">
        <v>266443</v>
      </c>
      <c r="U149" s="15">
        <v>292674</v>
      </c>
      <c r="V149" s="15">
        <v>288435</v>
      </c>
      <c r="W149" s="15">
        <v>329917</v>
      </c>
      <c r="X149" s="15">
        <v>299152</v>
      </c>
      <c r="Y149" s="15">
        <v>305055</v>
      </c>
      <c r="Z149" s="15">
        <v>316125</v>
      </c>
      <c r="AA149" s="15">
        <v>310845</v>
      </c>
      <c r="AB149" s="117">
        <v>332077</v>
      </c>
      <c r="AC149" s="143">
        <f t="shared" si="2"/>
        <v>3505198</v>
      </c>
      <c r="AD149" s="15">
        <v>347502</v>
      </c>
      <c r="AE149" s="143">
        <v>271524</v>
      </c>
      <c r="AF149" s="15">
        <v>317322</v>
      </c>
      <c r="AG149" s="143">
        <v>313528</v>
      </c>
      <c r="AH149" s="143">
        <v>364134</v>
      </c>
      <c r="AI149" s="143">
        <v>345544</v>
      </c>
      <c r="AJ149" s="143">
        <v>403580</v>
      </c>
      <c r="AK149" s="143">
        <v>353005</v>
      </c>
      <c r="AL149" s="143">
        <v>353682</v>
      </c>
      <c r="AM149" s="143">
        <v>375461</v>
      </c>
      <c r="AN149" s="197">
        <v>2288546</v>
      </c>
      <c r="AO149" s="341">
        <v>2862276</v>
      </c>
      <c r="AP149" s="284">
        <v>3445282</v>
      </c>
      <c r="AQ149" s="284">
        <v>20.368615744952614</v>
      </c>
      <c r="AR149" s="137"/>
      <c r="AS149" s="137"/>
      <c r="AT149" s="125"/>
    </row>
    <row r="150" spans="1:46" s="220" customFormat="1" ht="38.25" customHeight="1" thickBot="1">
      <c r="A150" s="218"/>
      <c r="B150" s="222"/>
      <c r="C150" s="237" t="s">
        <v>55</v>
      </c>
      <c r="D150" s="238">
        <v>4351694</v>
      </c>
      <c r="E150" s="238">
        <v>4207830</v>
      </c>
      <c r="F150" s="238">
        <v>4613292</v>
      </c>
      <c r="G150" s="238">
        <v>4658724</v>
      </c>
      <c r="H150" s="238">
        <v>4652968</v>
      </c>
      <c r="I150" s="238">
        <v>4548096</v>
      </c>
      <c r="J150" s="238">
        <v>4029019</v>
      </c>
      <c r="K150" s="238">
        <v>4763417</v>
      </c>
      <c r="L150" s="238">
        <v>6177717</v>
      </c>
      <c r="M150" s="238">
        <v>4457091</v>
      </c>
      <c r="N150" s="238">
        <v>4719253</v>
      </c>
      <c r="O150" s="238">
        <v>5390908</v>
      </c>
      <c r="P150" s="269">
        <v>56570009</v>
      </c>
      <c r="Q150" s="269">
        <v>4349454</v>
      </c>
      <c r="R150" s="238">
        <v>3896278</v>
      </c>
      <c r="S150" s="238">
        <v>5290293</v>
      </c>
      <c r="T150" s="238">
        <v>5237767</v>
      </c>
      <c r="U150" s="238">
        <v>5820812</v>
      </c>
      <c r="V150" s="238">
        <v>5644090</v>
      </c>
      <c r="W150" s="238">
        <v>5359188</v>
      </c>
      <c r="X150" s="238">
        <v>6197118</v>
      </c>
      <c r="Y150" s="238">
        <v>5833432</v>
      </c>
      <c r="Z150" s="238">
        <v>5850878</v>
      </c>
      <c r="AA150" s="238">
        <v>5348522</v>
      </c>
      <c r="AB150" s="270">
        <v>6328973</v>
      </c>
      <c r="AC150" s="239">
        <f t="shared" si="2"/>
        <v>65156805</v>
      </c>
      <c r="AD150" s="238">
        <v>5903832</v>
      </c>
      <c r="AE150" s="239">
        <v>5482139</v>
      </c>
      <c r="AF150" s="238">
        <v>6232841</v>
      </c>
      <c r="AG150" s="239">
        <v>6370641</v>
      </c>
      <c r="AH150" s="239">
        <v>5840061</v>
      </c>
      <c r="AI150" s="322">
        <v>6623754</v>
      </c>
      <c r="AJ150" s="239">
        <v>7452644</v>
      </c>
      <c r="AK150" s="239">
        <v>7717383</v>
      </c>
      <c r="AL150" s="239">
        <v>7764661</v>
      </c>
      <c r="AM150" s="239">
        <v>7840176</v>
      </c>
      <c r="AN150" s="343">
        <v>46459848</v>
      </c>
      <c r="AO150" s="343">
        <v>53479310</v>
      </c>
      <c r="AP150" s="240">
        <v>67228132</v>
      </c>
      <c r="AQ150" s="240">
        <v>25.70867499973355</v>
      </c>
      <c r="AR150" s="215"/>
      <c r="AS150" s="215"/>
      <c r="AT150" s="216"/>
    </row>
    <row r="151" spans="1:46" ht="20.100000000000001" customHeight="1" thickBot="1">
      <c r="A151" s="49"/>
      <c r="B151" s="368" t="s">
        <v>56</v>
      </c>
      <c r="C151" s="369"/>
      <c r="D151" s="23">
        <v>22143</v>
      </c>
      <c r="E151" s="23">
        <v>26404</v>
      </c>
      <c r="F151" s="23">
        <v>31039</v>
      </c>
      <c r="G151" s="23">
        <v>32532</v>
      </c>
      <c r="H151" s="23">
        <v>32763</v>
      </c>
      <c r="I151" s="23">
        <v>30317</v>
      </c>
      <c r="J151" s="23">
        <v>32528</v>
      </c>
      <c r="K151" s="23">
        <v>35687</v>
      </c>
      <c r="L151" s="23">
        <v>36943</v>
      </c>
      <c r="M151" s="23">
        <v>37837</v>
      </c>
      <c r="N151" s="23">
        <v>36975</v>
      </c>
      <c r="O151" s="23">
        <v>34443</v>
      </c>
      <c r="P151" s="45">
        <v>389611</v>
      </c>
      <c r="Q151" s="45">
        <v>34969</v>
      </c>
      <c r="R151" s="23">
        <v>37946</v>
      </c>
      <c r="S151" s="23">
        <v>42824</v>
      </c>
      <c r="T151" s="23">
        <v>42525</v>
      </c>
      <c r="U151" s="23">
        <v>45047</v>
      </c>
      <c r="V151" s="23">
        <v>42410</v>
      </c>
      <c r="W151" s="23">
        <v>43981</v>
      </c>
      <c r="X151" s="23">
        <v>48216</v>
      </c>
      <c r="Y151" s="23">
        <v>48628</v>
      </c>
      <c r="Z151" s="23">
        <v>48135</v>
      </c>
      <c r="AA151" s="23">
        <v>44594</v>
      </c>
      <c r="AB151" s="201">
        <v>43803</v>
      </c>
      <c r="AC151" s="200">
        <f t="shared" si="2"/>
        <v>523078</v>
      </c>
      <c r="AD151" s="23">
        <v>45111</v>
      </c>
      <c r="AE151" s="200">
        <v>45873</v>
      </c>
      <c r="AF151" s="23">
        <v>49467</v>
      </c>
      <c r="AG151" s="200">
        <v>44534</v>
      </c>
      <c r="AH151" s="200">
        <v>44371</v>
      </c>
      <c r="AI151" s="200">
        <v>38219</v>
      </c>
      <c r="AJ151" s="200">
        <v>40288</v>
      </c>
      <c r="AK151" s="200">
        <v>43079</v>
      </c>
      <c r="AL151" s="200">
        <v>42094</v>
      </c>
      <c r="AM151" s="200">
        <v>43836</v>
      </c>
      <c r="AN151" s="284">
        <v>318193</v>
      </c>
      <c r="AO151" s="284">
        <v>434681</v>
      </c>
      <c r="AP151" s="180">
        <v>436872</v>
      </c>
      <c r="AQ151" s="180">
        <v>0.50404779596990856</v>
      </c>
      <c r="AR151" s="137"/>
      <c r="AS151" s="137"/>
      <c r="AT151" s="125"/>
    </row>
    <row r="152" spans="1:46" ht="20.100000000000001" customHeight="1" thickBot="1">
      <c r="A152" s="49"/>
      <c r="B152" s="128" t="s">
        <v>57</v>
      </c>
      <c r="C152" s="130"/>
      <c r="D152" s="23">
        <v>4329551</v>
      </c>
      <c r="E152" s="23">
        <v>4181426</v>
      </c>
      <c r="F152" s="23">
        <v>4582253</v>
      </c>
      <c r="G152" s="23">
        <v>4626192</v>
      </c>
      <c r="H152" s="23">
        <v>4620205</v>
      </c>
      <c r="I152" s="23">
        <v>4517779</v>
      </c>
      <c r="J152" s="23">
        <v>3996491</v>
      </c>
      <c r="K152" s="23">
        <v>4727730</v>
      </c>
      <c r="L152" s="23">
        <v>6140774</v>
      </c>
      <c r="M152" s="23">
        <v>4419254</v>
      </c>
      <c r="N152" s="23">
        <v>4682278</v>
      </c>
      <c r="O152" s="23">
        <v>5356465</v>
      </c>
      <c r="P152" s="45">
        <v>56180398</v>
      </c>
      <c r="Q152" s="45">
        <v>4314485</v>
      </c>
      <c r="R152" s="23">
        <v>3858332</v>
      </c>
      <c r="S152" s="23">
        <v>5247469</v>
      </c>
      <c r="T152" s="23">
        <v>5195242</v>
      </c>
      <c r="U152" s="23">
        <v>5775765</v>
      </c>
      <c r="V152" s="23">
        <v>5601680</v>
      </c>
      <c r="W152" s="23">
        <v>5315207</v>
      </c>
      <c r="X152" s="23">
        <v>6148902</v>
      </c>
      <c r="Y152" s="23">
        <v>5784804</v>
      </c>
      <c r="Z152" s="23">
        <v>5802743</v>
      </c>
      <c r="AA152" s="23">
        <v>5303928</v>
      </c>
      <c r="AB152" s="201">
        <v>6285170</v>
      </c>
      <c r="AC152" s="200">
        <f t="shared" si="2"/>
        <v>64633727</v>
      </c>
      <c r="AD152" s="23">
        <v>5858721</v>
      </c>
      <c r="AE152" s="200">
        <v>5436266</v>
      </c>
      <c r="AF152" s="23">
        <v>6183374</v>
      </c>
      <c r="AG152" s="200">
        <v>6326107</v>
      </c>
      <c r="AH152" s="200">
        <v>5795690</v>
      </c>
      <c r="AI152" s="200">
        <v>6585535</v>
      </c>
      <c r="AJ152" s="200">
        <v>7412356</v>
      </c>
      <c r="AK152" s="200">
        <v>7674304</v>
      </c>
      <c r="AL152" s="200">
        <v>7722567</v>
      </c>
      <c r="AM152" s="200">
        <v>7796340</v>
      </c>
      <c r="AN152" s="284">
        <v>46141655</v>
      </c>
      <c r="AO152" s="284">
        <v>53044629</v>
      </c>
      <c r="AP152" s="180">
        <v>66791260</v>
      </c>
      <c r="AQ152" s="168">
        <v>25.915217542571554</v>
      </c>
      <c r="AR152" s="137"/>
      <c r="AS152" s="137"/>
      <c r="AT152" s="125"/>
    </row>
    <row r="153" spans="1:46" s="48" customFormat="1" ht="20.100000000000001" customHeight="1" thickBot="1">
      <c r="A153" s="49"/>
      <c r="B153" s="124"/>
      <c r="C153" s="156"/>
      <c r="D153" s="24"/>
      <c r="E153" s="24"/>
      <c r="F153" s="24"/>
      <c r="G153" s="24"/>
      <c r="H153" s="24"/>
      <c r="I153" s="24"/>
      <c r="J153" s="24"/>
      <c r="K153" s="24"/>
      <c r="L153" s="15"/>
      <c r="M153" s="15"/>
      <c r="N153" s="15"/>
      <c r="O153" s="15"/>
      <c r="P153" s="15"/>
      <c r="Q153" s="122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17"/>
      <c r="AC153" s="143"/>
      <c r="AD153" s="15"/>
      <c r="AE153" s="143"/>
      <c r="AF153" s="15"/>
      <c r="AG153" s="143"/>
      <c r="AH153" s="143"/>
      <c r="AI153" s="143"/>
      <c r="AJ153" s="143"/>
      <c r="AK153" s="143"/>
      <c r="AL153" s="143"/>
      <c r="AM153" s="143"/>
      <c r="AN153" s="290"/>
      <c r="AO153" s="290"/>
      <c r="AP153" s="177"/>
      <c r="AQ153" s="177"/>
      <c r="AR153" s="137"/>
      <c r="AS153" s="137"/>
      <c r="AT153" s="137"/>
    </row>
    <row r="154" spans="1:46" s="48" customFormat="1" ht="20.100000000000001" customHeight="1" thickBot="1">
      <c r="A154" s="49"/>
      <c r="B154" s="204" t="s">
        <v>90</v>
      </c>
      <c r="C154" s="205"/>
      <c r="D154" s="23">
        <v>5406794</v>
      </c>
      <c r="E154" s="23">
        <v>5477513</v>
      </c>
      <c r="F154" s="23">
        <v>5550328</v>
      </c>
      <c r="G154" s="23">
        <v>5626650</v>
      </c>
      <c r="H154" s="23">
        <v>5622110</v>
      </c>
      <c r="I154" s="23">
        <v>5868718</v>
      </c>
      <c r="J154" s="23">
        <v>5886855</v>
      </c>
      <c r="K154" s="23">
        <v>5956987</v>
      </c>
      <c r="L154" s="23">
        <v>6038107</v>
      </c>
      <c r="M154" s="23">
        <v>6094060</v>
      </c>
      <c r="N154" s="23">
        <v>6204017</v>
      </c>
      <c r="O154" s="23">
        <v>6294786</v>
      </c>
      <c r="P154" s="45">
        <v>6294786</v>
      </c>
      <c r="Q154" s="45">
        <v>6383613</v>
      </c>
      <c r="R154" s="23">
        <v>6402399</v>
      </c>
      <c r="S154" s="23">
        <v>6461833</v>
      </c>
      <c r="T154" s="23">
        <v>6574885</v>
      </c>
      <c r="U154" s="23">
        <v>6666508</v>
      </c>
      <c r="V154" s="23">
        <v>6710352</v>
      </c>
      <c r="W154" s="23">
        <v>6785914</v>
      </c>
      <c r="X154" s="23">
        <v>6739478</v>
      </c>
      <c r="Y154" s="23">
        <v>6801066</v>
      </c>
      <c r="Z154" s="23">
        <v>6839562</v>
      </c>
      <c r="AA154" s="23">
        <v>6768910</v>
      </c>
      <c r="AB154" s="201">
        <v>6736204</v>
      </c>
      <c r="AC154" s="200">
        <f>+AB154</f>
        <v>6736204</v>
      </c>
      <c r="AD154" s="23">
        <v>6938230</v>
      </c>
      <c r="AE154" s="200">
        <v>6637597</v>
      </c>
      <c r="AF154" s="23">
        <v>6824864.3666666672</v>
      </c>
      <c r="AG154" s="200">
        <v>7010961.3666666672</v>
      </c>
      <c r="AH154" s="200">
        <v>5996181</v>
      </c>
      <c r="AI154" s="200">
        <v>5912249</v>
      </c>
      <c r="AJ154" s="200">
        <v>6244317</v>
      </c>
      <c r="AK154" s="200">
        <v>6179528</v>
      </c>
      <c r="AL154" s="200">
        <v>6142986</v>
      </c>
      <c r="AM154" s="200">
        <v>6293709</v>
      </c>
      <c r="AN154" s="344">
        <v>6094060</v>
      </c>
      <c r="AO154" s="344">
        <v>6839562</v>
      </c>
      <c r="AP154" s="202">
        <v>6293709</v>
      </c>
      <c r="AQ154" s="202">
        <v>-7.9808180699290414</v>
      </c>
      <c r="AR154" s="137"/>
      <c r="AS154" s="137"/>
      <c r="AT154" s="137"/>
    </row>
    <row r="155" spans="1:46" s="48" customFormat="1" ht="20.100000000000001" customHeight="1" thickBot="1">
      <c r="A155" s="49"/>
      <c r="B155" s="204" t="s">
        <v>51</v>
      </c>
      <c r="C155" s="205"/>
      <c r="D155" s="23">
        <v>239479</v>
      </c>
      <c r="E155" s="23">
        <v>239032</v>
      </c>
      <c r="F155" s="23">
        <v>239044</v>
      </c>
      <c r="G155" s="23">
        <v>238640</v>
      </c>
      <c r="H155" s="23">
        <v>239315</v>
      </c>
      <c r="I155" s="23">
        <v>239001</v>
      </c>
      <c r="J155" s="23">
        <v>239468</v>
      </c>
      <c r="K155" s="23">
        <v>243070</v>
      </c>
      <c r="L155" s="23">
        <v>244266</v>
      </c>
      <c r="M155" s="23">
        <v>246623</v>
      </c>
      <c r="N155" s="23">
        <v>247106</v>
      </c>
      <c r="O155" s="23">
        <v>249290</v>
      </c>
      <c r="P155" s="45">
        <v>249290</v>
      </c>
      <c r="Q155" s="45">
        <v>249659</v>
      </c>
      <c r="R155" s="23">
        <v>250262</v>
      </c>
      <c r="S155" s="23">
        <v>248611</v>
      </c>
      <c r="T155" s="23">
        <v>251071</v>
      </c>
      <c r="U155" s="23">
        <v>254036</v>
      </c>
      <c r="V155" s="23">
        <v>249420</v>
      </c>
      <c r="W155" s="23">
        <v>255704</v>
      </c>
      <c r="X155" s="23">
        <v>256957</v>
      </c>
      <c r="Y155" s="23">
        <v>261169</v>
      </c>
      <c r="Z155" s="23">
        <v>262111</v>
      </c>
      <c r="AA155" s="23">
        <v>263081</v>
      </c>
      <c r="AB155" s="201">
        <v>262841</v>
      </c>
      <c r="AC155" s="200">
        <f t="shared" ref="AC155:AC157" si="3">+AB155</f>
        <v>262841</v>
      </c>
      <c r="AD155" s="23">
        <v>263257</v>
      </c>
      <c r="AE155" s="200">
        <v>263794</v>
      </c>
      <c r="AF155" s="23">
        <v>235702</v>
      </c>
      <c r="AG155" s="200">
        <v>235702</v>
      </c>
      <c r="AH155" s="200">
        <v>220598</v>
      </c>
      <c r="AI155" s="200">
        <v>242036</v>
      </c>
      <c r="AJ155" s="200">
        <v>243150</v>
      </c>
      <c r="AK155" s="200">
        <v>243319</v>
      </c>
      <c r="AL155" s="200">
        <v>244995</v>
      </c>
      <c r="AM155" s="200">
        <v>246081</v>
      </c>
      <c r="AN155" s="344">
        <v>246623</v>
      </c>
      <c r="AO155" s="344">
        <v>262111</v>
      </c>
      <c r="AP155" s="202">
        <v>246081</v>
      </c>
      <c r="AQ155" s="202">
        <v>-6.1157295954767266</v>
      </c>
      <c r="AR155" s="137"/>
      <c r="AS155" s="137"/>
      <c r="AT155" s="137"/>
    </row>
    <row r="156" spans="1:46" s="48" customFormat="1" ht="20.100000000000001" customHeight="1" thickBot="1">
      <c r="A156" s="49"/>
      <c r="B156" s="204" t="s">
        <v>37</v>
      </c>
      <c r="C156" s="205"/>
      <c r="D156" s="23">
        <v>36178</v>
      </c>
      <c r="E156" s="23">
        <v>36530</v>
      </c>
      <c r="F156" s="23">
        <v>36983</v>
      </c>
      <c r="G156" s="23">
        <v>37466</v>
      </c>
      <c r="H156" s="23">
        <v>37965</v>
      </c>
      <c r="I156" s="23">
        <v>38353</v>
      </c>
      <c r="J156" s="23">
        <v>38835</v>
      </c>
      <c r="K156" s="23">
        <v>39315</v>
      </c>
      <c r="L156" s="23">
        <v>40379</v>
      </c>
      <c r="M156" s="23">
        <v>41116</v>
      </c>
      <c r="N156" s="23">
        <v>41846</v>
      </c>
      <c r="O156" s="23">
        <v>42709</v>
      </c>
      <c r="P156" s="45">
        <v>42709</v>
      </c>
      <c r="Q156" s="45">
        <v>43009</v>
      </c>
      <c r="R156" s="23">
        <v>43293</v>
      </c>
      <c r="S156" s="23">
        <v>43489</v>
      </c>
      <c r="T156" s="23">
        <v>43740</v>
      </c>
      <c r="U156" s="23">
        <v>44812</v>
      </c>
      <c r="V156" s="23">
        <v>45360</v>
      </c>
      <c r="W156" s="23">
        <v>45224</v>
      </c>
      <c r="X156" s="23">
        <v>45879</v>
      </c>
      <c r="Y156" s="23">
        <v>45483</v>
      </c>
      <c r="Z156" s="23">
        <v>45845</v>
      </c>
      <c r="AA156" s="23">
        <v>46303</v>
      </c>
      <c r="AB156" s="201">
        <v>46786</v>
      </c>
      <c r="AC156" s="200">
        <f t="shared" si="3"/>
        <v>46786</v>
      </c>
      <c r="AD156" s="23">
        <v>47455</v>
      </c>
      <c r="AE156" s="200">
        <v>47763</v>
      </c>
      <c r="AF156" s="23">
        <v>47981</v>
      </c>
      <c r="AG156" s="200">
        <v>48385</v>
      </c>
      <c r="AH156" s="200">
        <v>48947</v>
      </c>
      <c r="AI156" s="200">
        <v>47875</v>
      </c>
      <c r="AJ156" s="200">
        <v>47514</v>
      </c>
      <c r="AK156" s="200">
        <v>47912</v>
      </c>
      <c r="AL156" s="200">
        <v>47256</v>
      </c>
      <c r="AM156" s="200">
        <v>45586</v>
      </c>
      <c r="AN156" s="344">
        <v>41116</v>
      </c>
      <c r="AO156" s="344">
        <v>45845</v>
      </c>
      <c r="AP156" s="202">
        <v>45586</v>
      </c>
      <c r="AQ156" s="202">
        <v>-0.56494710437343665</v>
      </c>
      <c r="AR156" s="137"/>
      <c r="AS156" s="137"/>
      <c r="AT156" s="137"/>
    </row>
    <row r="157" spans="1:46" s="48" customFormat="1" ht="20.100000000000001" customHeight="1" thickBot="1">
      <c r="A157" s="49"/>
      <c r="B157" s="204" t="s">
        <v>38</v>
      </c>
      <c r="C157" s="205"/>
      <c r="D157" s="23">
        <v>3257</v>
      </c>
      <c r="E157" s="23">
        <v>3264</v>
      </c>
      <c r="F157" s="23">
        <v>3266</v>
      </c>
      <c r="G157" s="23">
        <v>3287</v>
      </c>
      <c r="H157" s="23">
        <v>3285</v>
      </c>
      <c r="I157" s="23">
        <v>3287</v>
      </c>
      <c r="J157" s="23">
        <v>3284</v>
      </c>
      <c r="K157" s="23">
        <v>3318</v>
      </c>
      <c r="L157" s="23">
        <v>3358</v>
      </c>
      <c r="M157" s="23">
        <v>3363</v>
      </c>
      <c r="N157" s="23">
        <v>3370</v>
      </c>
      <c r="O157" s="23">
        <v>3415</v>
      </c>
      <c r="P157" s="45">
        <v>3415</v>
      </c>
      <c r="Q157" s="45">
        <v>3763</v>
      </c>
      <c r="R157" s="23">
        <v>3463</v>
      </c>
      <c r="S157" s="23">
        <v>3469</v>
      </c>
      <c r="T157" s="23">
        <v>3470</v>
      </c>
      <c r="U157" s="23">
        <v>3462</v>
      </c>
      <c r="V157" s="23">
        <v>3490</v>
      </c>
      <c r="W157" s="23">
        <v>3523</v>
      </c>
      <c r="X157" s="23">
        <v>3527</v>
      </c>
      <c r="Y157" s="23">
        <v>3542</v>
      </c>
      <c r="Z157" s="23">
        <v>3566</v>
      </c>
      <c r="AA157" s="23">
        <v>3584</v>
      </c>
      <c r="AB157" s="201">
        <v>3612</v>
      </c>
      <c r="AC157" s="200">
        <f t="shared" si="3"/>
        <v>3612</v>
      </c>
      <c r="AD157" s="23">
        <v>3616</v>
      </c>
      <c r="AE157" s="200">
        <v>3628</v>
      </c>
      <c r="AF157" s="23">
        <v>3642</v>
      </c>
      <c r="AG157" s="200">
        <v>3665</v>
      </c>
      <c r="AH157" s="200">
        <v>3439</v>
      </c>
      <c r="AI157" s="200">
        <v>3427</v>
      </c>
      <c r="AJ157" s="200">
        <v>3423</v>
      </c>
      <c r="AK157" s="200">
        <v>3442</v>
      </c>
      <c r="AL157" s="200">
        <v>3453</v>
      </c>
      <c r="AM157" s="200">
        <v>3451</v>
      </c>
      <c r="AN157" s="344">
        <v>3363</v>
      </c>
      <c r="AO157" s="344">
        <v>3566</v>
      </c>
      <c r="AP157" s="202">
        <v>3451</v>
      </c>
      <c r="AQ157" s="202">
        <v>-3.2249018508132332</v>
      </c>
      <c r="AR157" s="137"/>
      <c r="AS157" s="137"/>
      <c r="AT157" s="137"/>
    </row>
    <row r="158" spans="1:46" s="48" customFormat="1" ht="20.100000000000001" customHeight="1">
      <c r="A158" s="49"/>
      <c r="B158" s="131"/>
      <c r="C158" s="15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76"/>
      <c r="AO158" s="176"/>
      <c r="AP158" s="176"/>
      <c r="AQ158" s="176"/>
      <c r="AR158" s="137"/>
      <c r="AS158" s="137"/>
      <c r="AT158" s="137"/>
    </row>
    <row r="159" spans="1:46" s="33" customFormat="1" ht="20.100000000000001" customHeight="1" thickBot="1">
      <c r="A159" s="49"/>
      <c r="B159" s="132" t="s">
        <v>91</v>
      </c>
      <c r="C159" s="36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169"/>
      <c r="AO159" s="169"/>
      <c r="AP159" s="169"/>
      <c r="AQ159" s="169"/>
      <c r="AR159" s="137"/>
      <c r="AS159" s="137"/>
      <c r="AT159" s="125"/>
    </row>
    <row r="160" spans="1:46" s="217" customFormat="1" ht="20.100000000000001" customHeight="1" thickBot="1">
      <c r="A160" s="218"/>
      <c r="B160" s="242"/>
      <c r="C160" s="211" t="s">
        <v>18</v>
      </c>
      <c r="D160" s="212">
        <v>236.25009606020001</v>
      </c>
      <c r="E160" s="212">
        <v>218.45704563290099</v>
      </c>
      <c r="F160" s="212">
        <v>237.62973275000067</v>
      </c>
      <c r="G160" s="212">
        <v>239.89055764000057</v>
      </c>
      <c r="H160" s="212">
        <v>256.11399880480053</v>
      </c>
      <c r="I160" s="212">
        <v>262.72466018000028</v>
      </c>
      <c r="J160" s="212">
        <v>281.64459133000003</v>
      </c>
      <c r="K160" s="212">
        <v>297.10630606600057</v>
      </c>
      <c r="L160" s="212">
        <v>282.40963343999999</v>
      </c>
      <c r="M160" s="212">
        <v>310.74029461000003</v>
      </c>
      <c r="N160" s="212">
        <v>318.86636271000026</v>
      </c>
      <c r="O160" s="212">
        <v>370.76313250000049</v>
      </c>
      <c r="P160" s="221">
        <v>3312.5964117239046</v>
      </c>
      <c r="Q160" s="221">
        <v>323.00896389000002</v>
      </c>
      <c r="R160" s="212">
        <v>305.38863541800043</v>
      </c>
      <c r="S160" s="212">
        <v>335.15550366200046</v>
      </c>
      <c r="T160" s="212">
        <v>331.12164607000102</v>
      </c>
      <c r="U160" s="212">
        <v>351.31017041000001</v>
      </c>
      <c r="V160" s="212">
        <v>352.58424349510051</v>
      </c>
      <c r="W160" s="212">
        <v>388.92025702000007</v>
      </c>
      <c r="X160" s="212">
        <v>400.79065014999998</v>
      </c>
      <c r="Y160" s="212">
        <v>404.52063490999996</v>
      </c>
      <c r="Z160" s="212">
        <v>423.41391535760062</v>
      </c>
      <c r="AA160" s="212">
        <v>414.00896735999999</v>
      </c>
      <c r="AB160" s="223">
        <v>488.35946657000056</v>
      </c>
      <c r="AC160" s="221">
        <f t="shared" si="2"/>
        <v>4518.583054312704</v>
      </c>
      <c r="AD160" s="230">
        <v>449.48820069587282</v>
      </c>
      <c r="AE160" s="230">
        <v>520.31077524200066</v>
      </c>
      <c r="AF160" s="212">
        <v>534.79243605000136</v>
      </c>
      <c r="AG160" s="230">
        <v>689.40236863880114</v>
      </c>
      <c r="AH160" s="230">
        <v>782.38827909740064</v>
      </c>
      <c r="AI160" s="323">
        <v>865.7102911200019</v>
      </c>
      <c r="AJ160" s="230">
        <v>1014.3837785460016</v>
      </c>
      <c r="AK160" s="223">
        <v>1153.940620237001</v>
      </c>
      <c r="AL160" s="223">
        <v>1237.9950802400026</v>
      </c>
      <c r="AM160" s="223">
        <v>1404.9777672140012</v>
      </c>
      <c r="AN160" s="214">
        <v>2622.9669165139035</v>
      </c>
      <c r="AO160" s="281">
        <v>3616.2146203827033</v>
      </c>
      <c r="AP160" s="214">
        <v>8653.3895970810845</v>
      </c>
      <c r="AQ160" s="214">
        <v>139.29413780660224</v>
      </c>
      <c r="AR160" s="215"/>
      <c r="AS160" s="215"/>
      <c r="AT160" s="216"/>
    </row>
    <row r="161" spans="1:46" s="33" customFormat="1" ht="20.100000000000001" customHeight="1">
      <c r="A161" s="49"/>
      <c r="B161" s="126" t="s">
        <v>71</v>
      </c>
      <c r="C161" s="127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44"/>
      <c r="Q161" s="44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147"/>
      <c r="AC161" s="44"/>
      <c r="AD161" s="146"/>
      <c r="AE161" s="146"/>
      <c r="AF161" s="28"/>
      <c r="AG161" s="146"/>
      <c r="AH161" s="146"/>
      <c r="AI161" s="28"/>
      <c r="AJ161" s="146"/>
      <c r="AK161" s="146"/>
      <c r="AL161" s="146"/>
      <c r="AM161" s="146"/>
      <c r="AN161" s="345"/>
      <c r="AO161" s="345"/>
      <c r="AP161" s="345"/>
      <c r="AQ161" s="181"/>
      <c r="AR161" s="137"/>
      <c r="AS161" s="137"/>
      <c r="AT161" s="125"/>
    </row>
    <row r="162" spans="1:46" s="35" customFormat="1" ht="20.100000000000001" customHeight="1" thickBot="1">
      <c r="A162" s="49"/>
      <c r="B162" s="375" t="s">
        <v>10</v>
      </c>
      <c r="C162" s="374"/>
      <c r="D162" s="15">
        <v>132.3906465702</v>
      </c>
      <c r="E162" s="15">
        <v>124.41653300290049</v>
      </c>
      <c r="F162" s="15">
        <v>134.97468173000027</v>
      </c>
      <c r="G162" s="15">
        <v>137.32656462000017</v>
      </c>
      <c r="H162" s="15">
        <v>150.26452043000023</v>
      </c>
      <c r="I162" s="15">
        <v>151.47930051</v>
      </c>
      <c r="J162" s="15">
        <v>160.46631545</v>
      </c>
      <c r="K162" s="15">
        <v>166.76399888000014</v>
      </c>
      <c r="L162" s="15">
        <v>161.27395884999999</v>
      </c>
      <c r="M162" s="15">
        <v>172.24172730000001</v>
      </c>
      <c r="N162" s="15">
        <v>175.51947835000007</v>
      </c>
      <c r="O162" s="15">
        <v>198.08110087000037</v>
      </c>
      <c r="P162" s="122">
        <v>1865.1988265631019</v>
      </c>
      <c r="Q162" s="122">
        <v>176.25523452000002</v>
      </c>
      <c r="R162" s="15">
        <v>166.72414045000025</v>
      </c>
      <c r="S162" s="15">
        <v>181.20780834000021</v>
      </c>
      <c r="T162" s="15">
        <v>179.13805585000009</v>
      </c>
      <c r="U162" s="15">
        <v>187.93251662</v>
      </c>
      <c r="V162" s="15">
        <v>184.25633867750014</v>
      </c>
      <c r="W162" s="15">
        <v>192.22060805999999</v>
      </c>
      <c r="X162" s="15">
        <v>200.70446307</v>
      </c>
      <c r="Y162" s="15">
        <v>196.11469456999998</v>
      </c>
      <c r="Z162" s="15">
        <v>207.26358903000036</v>
      </c>
      <c r="AA162" s="15">
        <v>206.17797595000002</v>
      </c>
      <c r="AB162" s="117">
        <v>210.63417389000014</v>
      </c>
      <c r="AC162" s="122">
        <f t="shared" si="2"/>
        <v>2288.6295990275012</v>
      </c>
      <c r="AD162" s="143">
        <v>172.37092231000057</v>
      </c>
      <c r="AE162" s="143">
        <v>162.17228352000018</v>
      </c>
      <c r="AF162" s="15">
        <v>183.46112212000051</v>
      </c>
      <c r="AG162" s="143">
        <v>266.07429775000048</v>
      </c>
      <c r="AH162" s="143">
        <v>336.78215494000017</v>
      </c>
      <c r="AI162" s="15">
        <v>347.50867614000072</v>
      </c>
      <c r="AJ162" s="143">
        <v>399.97486355000063</v>
      </c>
      <c r="AK162" s="143">
        <v>441.71959068000035</v>
      </c>
      <c r="AL162" s="143">
        <v>468.08806073000073</v>
      </c>
      <c r="AM162" s="143">
        <v>540.40804838000031</v>
      </c>
      <c r="AN162" s="302">
        <v>1491.5982473431013</v>
      </c>
      <c r="AO162" s="288">
        <v>1871.8174491875009</v>
      </c>
      <c r="AP162" s="198">
        <v>3318.5600201200045</v>
      </c>
      <c r="AQ162" s="164">
        <v>77.290794118865108</v>
      </c>
      <c r="AR162" s="137"/>
      <c r="AS162" s="137"/>
      <c r="AT162" s="125"/>
    </row>
    <row r="163" spans="1:46" s="35" customFormat="1" ht="20.100000000000001" customHeight="1">
      <c r="A163" s="49"/>
      <c r="B163" s="124" t="s">
        <v>39</v>
      </c>
      <c r="C163" s="19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121"/>
      <c r="Q163" s="121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9"/>
      <c r="AC163" s="121"/>
      <c r="AD163" s="27"/>
      <c r="AE163" s="27"/>
      <c r="AF163" s="24"/>
      <c r="AG163" s="27"/>
      <c r="AH163" s="27"/>
      <c r="AI163" s="24"/>
      <c r="AJ163" s="27"/>
      <c r="AK163" s="27"/>
      <c r="AL163" s="27"/>
      <c r="AM163" s="27"/>
      <c r="AN163" s="345"/>
      <c r="AO163" s="337"/>
      <c r="AP163" s="181"/>
      <c r="AQ163" s="167"/>
      <c r="AR163" s="137"/>
      <c r="AS163" s="137"/>
      <c r="AT163" s="125"/>
    </row>
    <row r="164" spans="1:46" ht="20.100000000000001" customHeight="1" thickBot="1">
      <c r="A164" s="49"/>
      <c r="B164" s="370" t="s">
        <v>10</v>
      </c>
      <c r="C164" s="371"/>
      <c r="D164" s="64">
        <v>26.319260790000001</v>
      </c>
      <c r="E164" s="64">
        <v>25.438837970000105</v>
      </c>
      <c r="F164" s="64">
        <v>26.656156770000095</v>
      </c>
      <c r="G164" s="64">
        <v>25.749914980000003</v>
      </c>
      <c r="H164" s="64">
        <v>26.057908170000097</v>
      </c>
      <c r="I164" s="64">
        <v>24.207612780000101</v>
      </c>
      <c r="J164" s="64">
        <v>26.586531000000001</v>
      </c>
      <c r="K164" s="64">
        <v>26.872181896000303</v>
      </c>
      <c r="L164" s="64">
        <v>26.081816</v>
      </c>
      <c r="M164" s="64">
        <v>26.911898999999998</v>
      </c>
      <c r="N164" s="64">
        <v>26.204827660000095</v>
      </c>
      <c r="O164" s="64">
        <v>28.07938073</v>
      </c>
      <c r="P164" s="120">
        <v>315.16632774600083</v>
      </c>
      <c r="Q164" s="120">
        <v>25.230448070000001</v>
      </c>
      <c r="R164" s="64">
        <v>23.757095358000004</v>
      </c>
      <c r="S164" s="64">
        <v>25.152065980000103</v>
      </c>
      <c r="T164" s="64">
        <v>24.654837650000101</v>
      </c>
      <c r="U164" s="64">
        <v>25.203655000000001</v>
      </c>
      <c r="V164" s="64">
        <v>25.103021440000198</v>
      </c>
      <c r="W164" s="64">
        <v>24.729882</v>
      </c>
      <c r="X164" s="64">
        <v>24.850895600000001</v>
      </c>
      <c r="Y164" s="64">
        <v>23.504034999999998</v>
      </c>
      <c r="Z164" s="64">
        <v>23.489209510000098</v>
      </c>
      <c r="AA164" s="64">
        <v>21.118307999999999</v>
      </c>
      <c r="AB164" s="145">
        <v>24.663234980000308</v>
      </c>
      <c r="AC164" s="120">
        <f t="shared" si="2"/>
        <v>291.45668858800082</v>
      </c>
      <c r="AD164" s="119">
        <v>23.325792300000007</v>
      </c>
      <c r="AE164" s="119">
        <v>22.179041230000202</v>
      </c>
      <c r="AF164" s="64">
        <v>26.196389030000201</v>
      </c>
      <c r="AG164" s="119">
        <v>22.637574620000102</v>
      </c>
      <c r="AH164" s="119">
        <v>22.000570600000202</v>
      </c>
      <c r="AI164" s="64">
        <v>17.969461740000302</v>
      </c>
      <c r="AJ164" s="119">
        <v>18.472375200000105</v>
      </c>
      <c r="AK164" s="119">
        <v>18.575798210000002</v>
      </c>
      <c r="AL164" s="119">
        <v>17.686729400000697</v>
      </c>
      <c r="AM164" s="119">
        <v>17.824106760000198</v>
      </c>
      <c r="AN164" s="302">
        <v>260.88211935600071</v>
      </c>
      <c r="AO164" s="288">
        <v>245.67514560800052</v>
      </c>
      <c r="AP164" s="164">
        <v>206.86783909000201</v>
      </c>
      <c r="AQ164" s="168">
        <v>-15.796187449877197</v>
      </c>
      <c r="AR164" s="137"/>
      <c r="AS164" s="137"/>
      <c r="AT164" s="125"/>
    </row>
    <row r="165" spans="1:46" s="33" customFormat="1" ht="20.100000000000001" customHeight="1">
      <c r="A165" s="49"/>
      <c r="B165" s="126" t="s">
        <v>70</v>
      </c>
      <c r="C165" s="12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247"/>
      <c r="Q165" s="2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248"/>
      <c r="AC165" s="247"/>
      <c r="AD165" s="251"/>
      <c r="AE165" s="251"/>
      <c r="AF165" s="47"/>
      <c r="AG165" s="251"/>
      <c r="AH165" s="251"/>
      <c r="AI165" s="47"/>
      <c r="AJ165" s="251"/>
      <c r="AK165" s="251"/>
      <c r="AL165" s="251"/>
      <c r="AM165" s="251"/>
      <c r="AN165" s="337"/>
      <c r="AO165" s="337"/>
      <c r="AP165" s="337"/>
      <c r="AQ165" s="167"/>
      <c r="AR165" s="137"/>
      <c r="AS165" s="137"/>
      <c r="AT165" s="125"/>
    </row>
    <row r="166" spans="1:46" s="35" customFormat="1" ht="20.100000000000001" customHeight="1" thickBot="1">
      <c r="A166" s="49"/>
      <c r="B166" s="370" t="s">
        <v>10</v>
      </c>
      <c r="C166" s="371"/>
      <c r="D166" s="64">
        <v>40.917001720000002</v>
      </c>
      <c r="E166" s="64">
        <v>35.999054430000392</v>
      </c>
      <c r="F166" s="64">
        <v>37.730098190000099</v>
      </c>
      <c r="G166" s="64">
        <v>39.771607230000299</v>
      </c>
      <c r="H166" s="64">
        <v>40.946902650000098</v>
      </c>
      <c r="I166" s="64">
        <v>46.4723286500002</v>
      </c>
      <c r="J166" s="64">
        <v>51.144829870000002</v>
      </c>
      <c r="K166" s="64">
        <v>57.132105630000098</v>
      </c>
      <c r="L166" s="64">
        <v>53.302270900000003</v>
      </c>
      <c r="M166" s="64">
        <v>59.77445084</v>
      </c>
      <c r="N166" s="64">
        <v>64.419726570000094</v>
      </c>
      <c r="O166" s="64">
        <v>76.988931180000094</v>
      </c>
      <c r="P166" s="120">
        <v>604.59930786000143</v>
      </c>
      <c r="Q166" s="120">
        <v>69.789232850000005</v>
      </c>
      <c r="R166" s="64">
        <v>67.20497620000009</v>
      </c>
      <c r="S166" s="64">
        <v>77.055907320000117</v>
      </c>
      <c r="T166" s="64">
        <v>79.558969110000589</v>
      </c>
      <c r="U166" s="64">
        <v>88.83104222</v>
      </c>
      <c r="V166" s="64">
        <v>94.815598540000195</v>
      </c>
      <c r="W166" s="64">
        <v>124.17239716000003</v>
      </c>
      <c r="X166" s="64">
        <v>125.88144190000001</v>
      </c>
      <c r="Y166" s="64">
        <v>139.58994039000001</v>
      </c>
      <c r="Z166" s="64">
        <v>145.80078309000018</v>
      </c>
      <c r="AA166" s="64">
        <v>142.08945613</v>
      </c>
      <c r="AB166" s="145">
        <v>199.35340595000011</v>
      </c>
      <c r="AC166" s="120">
        <f t="shared" si="2"/>
        <v>1354.1431508600015</v>
      </c>
      <c r="AD166" s="119">
        <v>204.69004361000029</v>
      </c>
      <c r="AE166" s="119">
        <v>291.13244149200017</v>
      </c>
      <c r="AF166" s="64">
        <v>275.32794378000057</v>
      </c>
      <c r="AG166" s="119">
        <v>351.69511398600065</v>
      </c>
      <c r="AH166" s="119">
        <v>369.81070800500021</v>
      </c>
      <c r="AI166" s="64">
        <v>448.17279682000083</v>
      </c>
      <c r="AJ166" s="119">
        <v>539.88280235000082</v>
      </c>
      <c r="AK166" s="119">
        <v>638.71622204100049</v>
      </c>
      <c r="AL166" s="119">
        <v>699.75626015000103</v>
      </c>
      <c r="AM166" s="119">
        <v>790.46695027400074</v>
      </c>
      <c r="AN166" s="302">
        <v>463.19065011000117</v>
      </c>
      <c r="AO166" s="302">
        <v>1012.7002887800014</v>
      </c>
      <c r="AP166" s="302">
        <v>4609.6512825080063</v>
      </c>
      <c r="AQ166" s="168">
        <v>355.18415799616747</v>
      </c>
      <c r="AR166" s="137"/>
      <c r="AS166" s="137"/>
      <c r="AT166" s="125"/>
    </row>
    <row r="167" spans="1:46" s="35" customFormat="1" ht="20.100000000000001" customHeight="1">
      <c r="A167" s="49"/>
      <c r="B167" s="124" t="s">
        <v>40</v>
      </c>
      <c r="C167" s="19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22"/>
      <c r="Q167" s="121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9"/>
      <c r="AC167" s="122"/>
      <c r="AD167" s="143"/>
      <c r="AE167" s="143"/>
      <c r="AF167" s="15"/>
      <c r="AG167" s="143"/>
      <c r="AH167" s="143"/>
      <c r="AI167" s="15"/>
      <c r="AJ167" s="143"/>
      <c r="AK167" s="143"/>
      <c r="AL167" s="143"/>
      <c r="AM167" s="143"/>
      <c r="AN167" s="288"/>
      <c r="AO167" s="288"/>
      <c r="AP167" s="164"/>
      <c r="AQ167" s="164"/>
      <c r="AR167" s="137"/>
      <c r="AS167" s="137"/>
      <c r="AT167" s="125"/>
    </row>
    <row r="168" spans="1:46" ht="20.100000000000001" customHeight="1" thickBot="1">
      <c r="A168" s="49"/>
      <c r="B168" s="375" t="s">
        <v>10</v>
      </c>
      <c r="C168" s="374"/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22">
        <v>0</v>
      </c>
      <c r="Q168" s="120">
        <v>0</v>
      </c>
      <c r="R168" s="64">
        <v>0</v>
      </c>
      <c r="S168" s="64">
        <v>0</v>
      </c>
      <c r="T168" s="64">
        <v>0</v>
      </c>
      <c r="U168" s="64">
        <v>0</v>
      </c>
      <c r="V168" s="64">
        <v>0</v>
      </c>
      <c r="W168" s="64">
        <v>0</v>
      </c>
      <c r="X168" s="64">
        <v>0</v>
      </c>
      <c r="Y168" s="64">
        <v>0</v>
      </c>
      <c r="Z168" s="64">
        <v>0</v>
      </c>
      <c r="AA168" s="64">
        <v>0</v>
      </c>
      <c r="AB168" s="145">
        <v>0</v>
      </c>
      <c r="AC168" s="122">
        <f t="shared" si="2"/>
        <v>0</v>
      </c>
      <c r="AD168" s="119">
        <v>0</v>
      </c>
      <c r="AE168" s="119">
        <v>0</v>
      </c>
      <c r="AF168" s="64">
        <v>0</v>
      </c>
      <c r="AG168" s="119">
        <v>0</v>
      </c>
      <c r="AH168" s="119">
        <v>0</v>
      </c>
      <c r="AI168" s="64">
        <v>0</v>
      </c>
      <c r="AJ168" s="119">
        <v>0</v>
      </c>
      <c r="AK168" s="119">
        <v>0</v>
      </c>
      <c r="AL168" s="119">
        <v>0</v>
      </c>
      <c r="AM168" s="119">
        <v>0</v>
      </c>
      <c r="AN168" s="302">
        <v>0</v>
      </c>
      <c r="AO168" s="302">
        <v>0</v>
      </c>
      <c r="AP168" s="168">
        <v>0</v>
      </c>
      <c r="AQ168" s="164"/>
      <c r="AR168" s="137"/>
      <c r="AS168" s="137"/>
      <c r="AT168" s="125"/>
    </row>
    <row r="169" spans="1:46" s="33" customFormat="1" ht="20.100000000000001" customHeight="1">
      <c r="A169" s="49"/>
      <c r="B169" s="124" t="s">
        <v>41</v>
      </c>
      <c r="C169" s="19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247"/>
      <c r="Q169" s="44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147"/>
      <c r="AC169" s="247"/>
      <c r="AD169" s="146"/>
      <c r="AE169" s="146"/>
      <c r="AF169" s="28"/>
      <c r="AG169" s="146"/>
      <c r="AH169" s="146"/>
      <c r="AI169" s="28"/>
      <c r="AJ169" s="146"/>
      <c r="AK169" s="147"/>
      <c r="AL169" s="147"/>
      <c r="AM169" s="147"/>
      <c r="AN169" s="174"/>
      <c r="AO169" s="337"/>
      <c r="AP169" s="167"/>
      <c r="AQ169" s="167"/>
      <c r="AR169" s="137"/>
      <c r="AS169" s="137"/>
      <c r="AT169" s="125"/>
    </row>
    <row r="170" spans="1:46" s="35" customFormat="1" ht="20.100000000000001" customHeight="1" thickBot="1">
      <c r="A170" s="49"/>
      <c r="B170" s="370" t="s">
        <v>10</v>
      </c>
      <c r="C170" s="371"/>
      <c r="D170" s="64">
        <v>36.62318698</v>
      </c>
      <c r="E170" s="64">
        <v>32.602620229999999</v>
      </c>
      <c r="F170" s="64">
        <v>38.268796060000199</v>
      </c>
      <c r="G170" s="64">
        <v>37.042470810000097</v>
      </c>
      <c r="H170" s="64">
        <v>38.84466755480009</v>
      </c>
      <c r="I170" s="64">
        <v>40.56541824</v>
      </c>
      <c r="J170" s="64">
        <v>43.446915009999998</v>
      </c>
      <c r="K170" s="64">
        <v>46.338019659999993</v>
      </c>
      <c r="L170" s="64">
        <v>41.751587690000001</v>
      </c>
      <c r="M170" s="64">
        <v>51.81221747</v>
      </c>
      <c r="N170" s="64">
        <v>52.72233013000001</v>
      </c>
      <c r="O170" s="64">
        <v>67.61371972000002</v>
      </c>
      <c r="P170" s="120">
        <v>527.63194955480037</v>
      </c>
      <c r="Q170" s="120">
        <v>51.734048449999996</v>
      </c>
      <c r="R170" s="64">
        <v>47.702423410000101</v>
      </c>
      <c r="S170" s="64">
        <v>51.739722022000002</v>
      </c>
      <c r="T170" s="64">
        <v>47.769783460000205</v>
      </c>
      <c r="U170" s="64">
        <v>49.342956569999991</v>
      </c>
      <c r="V170" s="64">
        <v>48.409284837600005</v>
      </c>
      <c r="W170" s="64">
        <v>47.797369800000006</v>
      </c>
      <c r="X170" s="64">
        <v>49.353849579999995</v>
      </c>
      <c r="Y170" s="64">
        <v>45.311964949999997</v>
      </c>
      <c r="Z170" s="64">
        <v>46.860333727600008</v>
      </c>
      <c r="AA170" s="64">
        <v>44.623227280000002</v>
      </c>
      <c r="AB170" s="145">
        <v>53.708651750000001</v>
      </c>
      <c r="AC170" s="120">
        <f t="shared" si="2"/>
        <v>584.35361583720032</v>
      </c>
      <c r="AD170" s="119">
        <v>49.101442475872005</v>
      </c>
      <c r="AE170" s="119">
        <v>44.827009000000096</v>
      </c>
      <c r="AF170" s="64">
        <v>49.806981119999996</v>
      </c>
      <c r="AG170" s="119">
        <v>48.995382282799994</v>
      </c>
      <c r="AH170" s="119">
        <v>53.794845552400005</v>
      </c>
      <c r="AI170" s="64">
        <v>52.05935642</v>
      </c>
      <c r="AJ170" s="119">
        <v>56.053737446000007</v>
      </c>
      <c r="AK170" s="145">
        <v>54.929009306000097</v>
      </c>
      <c r="AL170" s="145">
        <v>52.464029960000097</v>
      </c>
      <c r="AM170" s="145">
        <v>56.278661799999988</v>
      </c>
      <c r="AN170" s="175">
        <v>407.29589970480038</v>
      </c>
      <c r="AO170" s="302">
        <v>486.02173680720028</v>
      </c>
      <c r="AP170" s="168">
        <v>518.31045536307226</v>
      </c>
      <c r="AQ170" s="168">
        <v>6.643472114639315</v>
      </c>
      <c r="AR170" s="137"/>
      <c r="AS170" s="137"/>
      <c r="AT170" s="125"/>
    </row>
    <row r="171" spans="1:46" s="220" customFormat="1" ht="20.100000000000001" customHeight="1" thickBot="1">
      <c r="A171" s="218"/>
      <c r="B171" s="222"/>
      <c r="C171" s="211" t="s">
        <v>19</v>
      </c>
      <c r="D171" s="212">
        <v>4002324</v>
      </c>
      <c r="E171" s="212">
        <v>3981698</v>
      </c>
      <c r="F171" s="212">
        <v>4260719</v>
      </c>
      <c r="G171" s="212">
        <v>4219310</v>
      </c>
      <c r="H171" s="212">
        <v>4386529</v>
      </c>
      <c r="I171" s="212">
        <v>4152254</v>
      </c>
      <c r="J171" s="212">
        <v>4651925</v>
      </c>
      <c r="K171" s="212">
        <v>4822203</v>
      </c>
      <c r="L171" s="212">
        <v>4642612</v>
      </c>
      <c r="M171" s="212">
        <v>4946542</v>
      </c>
      <c r="N171" s="212">
        <v>4913888</v>
      </c>
      <c r="O171" s="212">
        <v>5057842</v>
      </c>
      <c r="P171" s="221">
        <v>54037846</v>
      </c>
      <c r="Q171" s="221">
        <v>4785009</v>
      </c>
      <c r="R171" s="212">
        <v>4539465</v>
      </c>
      <c r="S171" s="212">
        <v>5008657</v>
      </c>
      <c r="T171" s="212">
        <v>4934000</v>
      </c>
      <c r="U171" s="212">
        <v>5065725</v>
      </c>
      <c r="V171" s="212">
        <v>5143757</v>
      </c>
      <c r="W171" s="212">
        <v>5153383</v>
      </c>
      <c r="X171" s="212">
        <v>5371361</v>
      </c>
      <c r="Y171" s="212">
        <v>5380964</v>
      </c>
      <c r="Z171" s="212">
        <v>5665326</v>
      </c>
      <c r="AA171" s="212">
        <v>5406343</v>
      </c>
      <c r="AB171" s="223">
        <v>5975670</v>
      </c>
      <c r="AC171" s="221">
        <f t="shared" si="2"/>
        <v>62429660</v>
      </c>
      <c r="AD171" s="230">
        <v>5813590</v>
      </c>
      <c r="AE171" s="230">
        <v>6063134</v>
      </c>
      <c r="AF171" s="212">
        <v>6987002</v>
      </c>
      <c r="AG171" s="230">
        <v>7381867</v>
      </c>
      <c r="AH171" s="230">
        <v>7676470.8299999991</v>
      </c>
      <c r="AI171" s="323">
        <v>7140986</v>
      </c>
      <c r="AJ171" s="230">
        <v>7901049</v>
      </c>
      <c r="AK171" s="223">
        <v>8693955</v>
      </c>
      <c r="AL171" s="223">
        <v>9165088</v>
      </c>
      <c r="AM171" s="223">
        <v>10306720</v>
      </c>
      <c r="AN171" s="214">
        <v>44066116</v>
      </c>
      <c r="AO171" s="346">
        <v>51047647</v>
      </c>
      <c r="AP171" s="227">
        <v>77129861.829999998</v>
      </c>
      <c r="AQ171" s="227">
        <v>51.093863013901512</v>
      </c>
      <c r="AR171" s="215"/>
      <c r="AS171" s="215"/>
      <c r="AT171" s="216"/>
    </row>
    <row r="172" spans="1:46" ht="20.100000000000001" customHeight="1" thickBot="1">
      <c r="A172" s="49"/>
      <c r="B172" s="368" t="s">
        <v>42</v>
      </c>
      <c r="C172" s="369"/>
      <c r="D172" s="23">
        <v>667799</v>
      </c>
      <c r="E172" s="23">
        <v>631888</v>
      </c>
      <c r="F172" s="23">
        <v>690458</v>
      </c>
      <c r="G172" s="23">
        <v>724689</v>
      </c>
      <c r="H172" s="23">
        <v>776256</v>
      </c>
      <c r="I172" s="23">
        <v>800665</v>
      </c>
      <c r="J172" s="23">
        <v>855864</v>
      </c>
      <c r="K172" s="23">
        <v>901914</v>
      </c>
      <c r="L172" s="23">
        <v>836949</v>
      </c>
      <c r="M172" s="23">
        <v>921730</v>
      </c>
      <c r="N172" s="23">
        <v>936061</v>
      </c>
      <c r="O172" s="23">
        <v>976170</v>
      </c>
      <c r="P172" s="45">
        <v>9720443</v>
      </c>
      <c r="Q172" s="45">
        <v>899466</v>
      </c>
      <c r="R172" s="23">
        <v>840128</v>
      </c>
      <c r="S172" s="23">
        <v>928006</v>
      </c>
      <c r="T172" s="23">
        <v>927964</v>
      </c>
      <c r="U172" s="23">
        <v>975787</v>
      </c>
      <c r="V172" s="23">
        <v>962638</v>
      </c>
      <c r="W172" s="23">
        <v>998228</v>
      </c>
      <c r="X172" s="23">
        <v>1054738</v>
      </c>
      <c r="Y172" s="23">
        <v>1047617</v>
      </c>
      <c r="Z172" s="23">
        <v>1113554</v>
      </c>
      <c r="AA172" s="23">
        <v>1122332</v>
      </c>
      <c r="AB172" s="201">
        <v>1109456</v>
      </c>
      <c r="AC172" s="45">
        <f t="shared" si="2"/>
        <v>11979914</v>
      </c>
      <c r="AD172" s="200">
        <v>983846</v>
      </c>
      <c r="AE172" s="200">
        <v>916883</v>
      </c>
      <c r="AF172" s="23">
        <v>1077007</v>
      </c>
      <c r="AG172" s="200">
        <v>1407781</v>
      </c>
      <c r="AH172" s="200">
        <v>1878315.1</v>
      </c>
      <c r="AI172" s="23">
        <v>1973729</v>
      </c>
      <c r="AJ172" s="200">
        <v>2259379</v>
      </c>
      <c r="AK172" s="201">
        <v>2483847</v>
      </c>
      <c r="AL172" s="201">
        <v>2662334</v>
      </c>
      <c r="AM172" s="201">
        <v>3113497</v>
      </c>
      <c r="AN172" s="180">
        <v>7808212</v>
      </c>
      <c r="AO172" s="284">
        <v>9748126</v>
      </c>
      <c r="AP172" s="180">
        <v>18756618.100000001</v>
      </c>
      <c r="AQ172" s="180">
        <v>92.412552935815583</v>
      </c>
      <c r="AR172" s="137"/>
      <c r="AS172" s="137"/>
      <c r="AT172" s="125"/>
    </row>
    <row r="173" spans="1:46" ht="20.100000000000001" customHeight="1" thickBot="1">
      <c r="A173" s="49"/>
      <c r="B173" s="128" t="s">
        <v>43</v>
      </c>
      <c r="C173" s="129"/>
      <c r="D173" s="64">
        <v>2936277</v>
      </c>
      <c r="E173" s="64">
        <v>2948895</v>
      </c>
      <c r="F173" s="64">
        <v>3107618</v>
      </c>
      <c r="G173" s="64">
        <v>3012782</v>
      </c>
      <c r="H173" s="64">
        <v>3109487</v>
      </c>
      <c r="I173" s="64">
        <v>2807927</v>
      </c>
      <c r="J173" s="64">
        <v>3193663</v>
      </c>
      <c r="K173" s="64">
        <v>3311111</v>
      </c>
      <c r="L173" s="64">
        <v>3185883</v>
      </c>
      <c r="M173" s="64">
        <v>3319687</v>
      </c>
      <c r="N173" s="64">
        <v>3222509</v>
      </c>
      <c r="O173" s="64">
        <v>3227754</v>
      </c>
      <c r="P173" s="120">
        <v>37383593</v>
      </c>
      <c r="Q173" s="45">
        <v>3043698</v>
      </c>
      <c r="R173" s="23">
        <v>2912575</v>
      </c>
      <c r="S173" s="23">
        <v>3230983</v>
      </c>
      <c r="T173" s="23">
        <v>3204950</v>
      </c>
      <c r="U173" s="64">
        <v>3252289</v>
      </c>
      <c r="V173" s="64">
        <v>3310047</v>
      </c>
      <c r="W173" s="64">
        <v>3220160</v>
      </c>
      <c r="X173" s="64">
        <v>3286547</v>
      </c>
      <c r="Y173" s="64">
        <v>3277083</v>
      </c>
      <c r="Z173" s="64">
        <v>3418663</v>
      </c>
      <c r="AA173" s="64">
        <v>3173832</v>
      </c>
      <c r="AB173" s="145">
        <v>3515530</v>
      </c>
      <c r="AC173" s="120">
        <f t="shared" si="2"/>
        <v>38846357</v>
      </c>
      <c r="AD173" s="119">
        <v>3356097</v>
      </c>
      <c r="AE173" s="119">
        <v>3274287</v>
      </c>
      <c r="AF173" s="64">
        <v>4010018</v>
      </c>
      <c r="AG173" s="119">
        <v>3637214</v>
      </c>
      <c r="AH173" s="119">
        <v>3444278</v>
      </c>
      <c r="AI173" s="64">
        <v>2373301</v>
      </c>
      <c r="AJ173" s="119">
        <v>2320229</v>
      </c>
      <c r="AK173" s="145">
        <v>2336124</v>
      </c>
      <c r="AL173" s="145">
        <v>2193530</v>
      </c>
      <c r="AM173" s="145">
        <v>2223405</v>
      </c>
      <c r="AN173" s="180">
        <v>30933330</v>
      </c>
      <c r="AO173" s="284">
        <v>32156995</v>
      </c>
      <c r="AP173" s="180">
        <v>29168483</v>
      </c>
      <c r="AQ173" s="168">
        <v>-9.2935051922606533</v>
      </c>
      <c r="AR173" s="137"/>
      <c r="AS173" s="137"/>
      <c r="AT173" s="125"/>
    </row>
    <row r="174" spans="1:46" ht="20.100000000000001" customHeight="1" thickBot="1">
      <c r="A174" s="49"/>
      <c r="B174" s="128" t="s">
        <v>44</v>
      </c>
      <c r="C174" s="129"/>
      <c r="D174" s="64">
        <v>107585</v>
      </c>
      <c r="E174" s="64">
        <v>101395</v>
      </c>
      <c r="F174" s="64">
        <v>110867</v>
      </c>
      <c r="G174" s="64">
        <v>119847</v>
      </c>
      <c r="H174" s="64">
        <v>126242</v>
      </c>
      <c r="I174" s="64">
        <v>142129</v>
      </c>
      <c r="J174" s="64">
        <v>157454</v>
      </c>
      <c r="K174" s="64">
        <v>178660</v>
      </c>
      <c r="L174" s="64">
        <v>177433</v>
      </c>
      <c r="M174" s="64">
        <v>201593</v>
      </c>
      <c r="N174" s="64">
        <v>217771</v>
      </c>
      <c r="O174" s="64">
        <v>252587</v>
      </c>
      <c r="P174" s="120">
        <v>1893563</v>
      </c>
      <c r="Q174" s="45">
        <v>269245</v>
      </c>
      <c r="R174" s="23">
        <v>252652</v>
      </c>
      <c r="S174" s="23">
        <v>278071</v>
      </c>
      <c r="T174" s="23">
        <v>296155</v>
      </c>
      <c r="U174" s="64">
        <v>332457</v>
      </c>
      <c r="V174" s="64">
        <v>364813</v>
      </c>
      <c r="W174" s="64">
        <v>423924</v>
      </c>
      <c r="X174" s="64">
        <v>467588</v>
      </c>
      <c r="Y174" s="64">
        <v>557678</v>
      </c>
      <c r="Z174" s="64">
        <v>609450</v>
      </c>
      <c r="AA174" s="64">
        <v>598417</v>
      </c>
      <c r="AB174" s="145">
        <v>748857</v>
      </c>
      <c r="AC174" s="120">
        <f t="shared" si="2"/>
        <v>5199307</v>
      </c>
      <c r="AD174" s="119">
        <v>896555</v>
      </c>
      <c r="AE174" s="119">
        <v>1336228</v>
      </c>
      <c r="AF174" s="64">
        <v>1283410</v>
      </c>
      <c r="AG174" s="119">
        <v>1702462</v>
      </c>
      <c r="AH174" s="119">
        <v>1649994.02</v>
      </c>
      <c r="AI174" s="64">
        <v>2108316</v>
      </c>
      <c r="AJ174" s="119">
        <v>2494431</v>
      </c>
      <c r="AK174" s="145">
        <v>3010903</v>
      </c>
      <c r="AL174" s="145">
        <v>3401753</v>
      </c>
      <c r="AM174" s="145">
        <v>3935926</v>
      </c>
      <c r="AN174" s="180">
        <v>1423205</v>
      </c>
      <c r="AO174" s="284">
        <v>3852033</v>
      </c>
      <c r="AP174" s="180">
        <v>21819978.02</v>
      </c>
      <c r="AQ174" s="168">
        <v>466.45355893887722</v>
      </c>
      <c r="AR174" s="137"/>
      <c r="AS174" s="137"/>
      <c r="AT174" s="125"/>
    </row>
    <row r="175" spans="1:46" ht="20.100000000000001" customHeight="1" thickBot="1">
      <c r="A175" s="49"/>
      <c r="B175" s="368" t="s">
        <v>45</v>
      </c>
      <c r="C175" s="369"/>
      <c r="D175" s="23">
        <v>0</v>
      </c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45">
        <v>0</v>
      </c>
      <c r="Q175" s="45">
        <v>0</v>
      </c>
      <c r="R175" s="23">
        <v>0</v>
      </c>
      <c r="S175" s="23">
        <v>0</v>
      </c>
      <c r="T175" s="23">
        <v>0</v>
      </c>
      <c r="U175" s="23">
        <v>0</v>
      </c>
      <c r="V175" s="23">
        <v>0</v>
      </c>
      <c r="W175" s="23">
        <v>0</v>
      </c>
      <c r="X175" s="23">
        <v>0</v>
      </c>
      <c r="Y175" s="23">
        <v>0</v>
      </c>
      <c r="Z175" s="23">
        <v>0</v>
      </c>
      <c r="AA175" s="23">
        <v>0</v>
      </c>
      <c r="AB175" s="201">
        <v>0</v>
      </c>
      <c r="AC175" s="45">
        <f t="shared" si="2"/>
        <v>0</v>
      </c>
      <c r="AD175" s="200">
        <v>0</v>
      </c>
      <c r="AE175" s="200">
        <v>0</v>
      </c>
      <c r="AF175" s="23">
        <v>0</v>
      </c>
      <c r="AG175" s="200">
        <v>0</v>
      </c>
      <c r="AH175" s="200">
        <v>0</v>
      </c>
      <c r="AI175" s="23">
        <v>0</v>
      </c>
      <c r="AJ175" s="200">
        <v>0</v>
      </c>
      <c r="AK175" s="201">
        <v>0</v>
      </c>
      <c r="AL175" s="201">
        <v>0</v>
      </c>
      <c r="AM175" s="201">
        <v>0</v>
      </c>
      <c r="AN175" s="180">
        <v>0</v>
      </c>
      <c r="AO175" s="284">
        <v>0</v>
      </c>
      <c r="AP175" s="180">
        <v>0</v>
      </c>
      <c r="AQ175" s="180"/>
      <c r="AR175" s="137"/>
      <c r="AS175" s="137"/>
      <c r="AT175" s="125"/>
    </row>
    <row r="176" spans="1:46" ht="20.100000000000001" customHeight="1" thickBot="1">
      <c r="A176" s="49"/>
      <c r="B176" s="128" t="s">
        <v>46</v>
      </c>
      <c r="C176" s="129"/>
      <c r="D176" s="64">
        <v>290663</v>
      </c>
      <c r="E176" s="64">
        <v>299520</v>
      </c>
      <c r="F176" s="64">
        <v>351776</v>
      </c>
      <c r="G176" s="64">
        <v>361992</v>
      </c>
      <c r="H176" s="64">
        <v>374544</v>
      </c>
      <c r="I176" s="64">
        <v>401533</v>
      </c>
      <c r="J176" s="64">
        <v>444944</v>
      </c>
      <c r="K176" s="64">
        <v>430518</v>
      </c>
      <c r="L176" s="64">
        <v>442347</v>
      </c>
      <c r="M176" s="64">
        <v>503532</v>
      </c>
      <c r="N176" s="64">
        <v>537547</v>
      </c>
      <c r="O176" s="64">
        <v>601331</v>
      </c>
      <c r="P176" s="120">
        <v>5040247</v>
      </c>
      <c r="Q176" s="45">
        <v>572600</v>
      </c>
      <c r="R176" s="23">
        <v>534110</v>
      </c>
      <c r="S176" s="23">
        <v>571597</v>
      </c>
      <c r="T176" s="23">
        <v>504931</v>
      </c>
      <c r="U176" s="64">
        <v>505192</v>
      </c>
      <c r="V176" s="64">
        <v>506259</v>
      </c>
      <c r="W176" s="64">
        <v>511071</v>
      </c>
      <c r="X176" s="64">
        <v>562488</v>
      </c>
      <c r="Y176" s="64">
        <v>498586</v>
      </c>
      <c r="Z176" s="64">
        <v>523659</v>
      </c>
      <c r="AA176" s="64">
        <v>511762</v>
      </c>
      <c r="AB176" s="145">
        <v>601827</v>
      </c>
      <c r="AC176" s="120">
        <f t="shared" si="2"/>
        <v>6404082</v>
      </c>
      <c r="AD176" s="200">
        <v>577092</v>
      </c>
      <c r="AE176" s="200">
        <v>535736</v>
      </c>
      <c r="AF176" s="23">
        <v>616567</v>
      </c>
      <c r="AG176" s="200">
        <v>634410</v>
      </c>
      <c r="AH176" s="200">
        <v>703883.71</v>
      </c>
      <c r="AI176" s="23">
        <v>685640</v>
      </c>
      <c r="AJ176" s="200">
        <v>827010</v>
      </c>
      <c r="AK176" s="201">
        <v>863081</v>
      </c>
      <c r="AL176" s="201">
        <v>907471</v>
      </c>
      <c r="AM176" s="201">
        <v>1033892</v>
      </c>
      <c r="AN176" s="180">
        <v>3901369</v>
      </c>
      <c r="AO176" s="284">
        <v>5290493</v>
      </c>
      <c r="AP176" s="180">
        <v>7384782.71</v>
      </c>
      <c r="AQ176" s="180">
        <v>39.585908345403723</v>
      </c>
      <c r="AR176" s="137"/>
      <c r="AS176" s="137"/>
      <c r="AT176" s="125"/>
    </row>
    <row r="177" spans="1:48" ht="20.100000000000001" customHeight="1" thickBot="1">
      <c r="A177" s="49"/>
      <c r="B177" s="133"/>
      <c r="C177" s="134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60"/>
      <c r="R177" s="160"/>
      <c r="S177" s="160"/>
      <c r="T177" s="160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43"/>
      <c r="AH177" s="15"/>
      <c r="AI177" s="15"/>
      <c r="AJ177" s="15"/>
      <c r="AK177" s="15"/>
      <c r="AL177" s="15"/>
      <c r="AM177" s="15"/>
      <c r="AN177" s="170"/>
      <c r="AO177" s="170"/>
      <c r="AP177" s="170"/>
      <c r="AQ177" s="170"/>
      <c r="AR177" s="137"/>
      <c r="AS177" s="137"/>
      <c r="AT177" s="125"/>
    </row>
    <row r="178" spans="1:48" ht="20.100000000000001" customHeight="1" thickBot="1">
      <c r="A178" s="49"/>
      <c r="B178" s="204" t="s">
        <v>92</v>
      </c>
      <c r="C178" s="130"/>
      <c r="D178" s="23">
        <v>1484761</v>
      </c>
      <c r="E178" s="23">
        <v>1517593</v>
      </c>
      <c r="F178" s="23">
        <v>1480946</v>
      </c>
      <c r="G178" s="23">
        <v>1493998</v>
      </c>
      <c r="H178" s="23">
        <v>1520317</v>
      </c>
      <c r="I178" s="23">
        <v>1537481</v>
      </c>
      <c r="J178" s="23">
        <v>1536242</v>
      </c>
      <c r="K178" s="23">
        <v>1566234</v>
      </c>
      <c r="L178" s="23">
        <v>1632208</v>
      </c>
      <c r="M178" s="23">
        <v>1681556</v>
      </c>
      <c r="N178" s="23">
        <v>1808177</v>
      </c>
      <c r="O178" s="23">
        <v>1572082</v>
      </c>
      <c r="P178" s="45">
        <v>1572082</v>
      </c>
      <c r="Q178" s="45">
        <v>1673509</v>
      </c>
      <c r="R178" s="23">
        <v>1759486</v>
      </c>
      <c r="S178" s="23">
        <v>1845622</v>
      </c>
      <c r="T178" s="23">
        <v>1903382</v>
      </c>
      <c r="U178" s="23">
        <v>1963111</v>
      </c>
      <c r="V178" s="23">
        <v>1982652</v>
      </c>
      <c r="W178" s="23">
        <v>1942734</v>
      </c>
      <c r="X178" s="23">
        <v>1850228</v>
      </c>
      <c r="Y178" s="23">
        <v>1820492</v>
      </c>
      <c r="Z178" s="23">
        <v>1742738</v>
      </c>
      <c r="AA178" s="23">
        <v>1748205</v>
      </c>
      <c r="AB178" s="23">
        <v>1793248</v>
      </c>
      <c r="AC178" s="45">
        <f>+AB178</f>
        <v>1793248</v>
      </c>
      <c r="AD178" s="45">
        <v>1816445</v>
      </c>
      <c r="AE178" s="200">
        <v>1859519</v>
      </c>
      <c r="AF178" s="45">
        <v>1894279</v>
      </c>
      <c r="AG178" s="200">
        <v>1945973</v>
      </c>
      <c r="AH178" s="201">
        <v>2034116</v>
      </c>
      <c r="AI178" s="201">
        <v>2078346</v>
      </c>
      <c r="AJ178" s="201">
        <v>2143948</v>
      </c>
      <c r="AK178" s="201">
        <v>2249228</v>
      </c>
      <c r="AL178" s="201">
        <v>2355596</v>
      </c>
      <c r="AM178" s="201">
        <v>2466264</v>
      </c>
      <c r="AN178" s="180">
        <v>1681556</v>
      </c>
      <c r="AO178" s="284">
        <v>1742738</v>
      </c>
      <c r="AP178" s="284">
        <v>2466264</v>
      </c>
      <c r="AQ178" s="180">
        <v>41.516624988954163</v>
      </c>
      <c r="AR178" s="137"/>
      <c r="AS178" s="137"/>
      <c r="AT178" s="125"/>
    </row>
    <row r="179" spans="1:48" ht="20.100000000000001" customHeight="1">
      <c r="A179" s="49"/>
      <c r="B179" s="131"/>
      <c r="C179" s="13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70"/>
      <c r="AO179" s="170"/>
      <c r="AP179" s="170"/>
      <c r="AQ179" s="170"/>
      <c r="AR179" s="137"/>
      <c r="AS179" s="137"/>
      <c r="AT179" s="125"/>
    </row>
    <row r="180" spans="1:48" ht="20.100000000000001" customHeight="1">
      <c r="B180" s="104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354"/>
      <c r="AN180" s="182"/>
      <c r="AO180" s="182"/>
      <c r="AP180" s="182"/>
      <c r="AQ180" s="182"/>
      <c r="AR180" s="137"/>
      <c r="AS180" s="137"/>
      <c r="AT180" s="125"/>
    </row>
    <row r="181" spans="1:48" ht="20.100000000000001" customHeight="1" thickBot="1">
      <c r="B181" s="105" t="s">
        <v>86</v>
      </c>
      <c r="C181" s="39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/>
      <c r="AL181" s="72"/>
      <c r="AM181" s="354"/>
      <c r="AN181" s="182"/>
      <c r="AO181" s="182"/>
      <c r="AP181" s="182"/>
      <c r="AQ181" s="182"/>
      <c r="AR181" s="137"/>
      <c r="AS181" s="137"/>
      <c r="AT181" s="125"/>
      <c r="AU181" s="55"/>
      <c r="AV181" s="55"/>
    </row>
    <row r="182" spans="1:48" ht="20.100000000000001" customHeight="1">
      <c r="B182" s="106" t="s">
        <v>24</v>
      </c>
      <c r="C182" s="41"/>
      <c r="D182" s="73">
        <v>44803.761683715114</v>
      </c>
      <c r="E182" s="73">
        <v>41744.546094132311</v>
      </c>
      <c r="F182" s="73">
        <v>47186.746066114021</v>
      </c>
      <c r="G182" s="73">
        <v>54209.013919969402</v>
      </c>
      <c r="H182" s="73">
        <v>47056.080675369398</v>
      </c>
      <c r="I182" s="73">
        <v>46679.56467798286</v>
      </c>
      <c r="J182" s="73">
        <v>44126.092718093634</v>
      </c>
      <c r="K182" s="73">
        <v>46630.815888824414</v>
      </c>
      <c r="L182" s="73">
        <v>47531.868063717993</v>
      </c>
      <c r="M182" s="73">
        <v>47514.721098816604</v>
      </c>
      <c r="N182" s="73">
        <v>50993.228030898797</v>
      </c>
      <c r="O182" s="73">
        <v>61491.839492712985</v>
      </c>
      <c r="P182" s="258">
        <v>579968.27841034764</v>
      </c>
      <c r="Q182" s="271">
        <v>51049.992072950008</v>
      </c>
      <c r="R182" s="73">
        <v>45237.263075271192</v>
      </c>
      <c r="S182" s="73">
        <v>56824.938792061024</v>
      </c>
      <c r="T182" s="73">
        <v>55292.58178483761</v>
      </c>
      <c r="U182" s="73">
        <v>63533.240742645401</v>
      </c>
      <c r="V182" s="73">
        <v>53263.768929576196</v>
      </c>
      <c r="W182" s="73">
        <v>58497.498373670387</v>
      </c>
      <c r="X182" s="73">
        <v>60460.63108030369</v>
      </c>
      <c r="Y182" s="73">
        <v>56627.709750289738</v>
      </c>
      <c r="Z182" s="73">
        <v>56546.216336705591</v>
      </c>
      <c r="AA182" s="73">
        <v>49890.354607971196</v>
      </c>
      <c r="AB182" s="272">
        <v>56240.122010968233</v>
      </c>
      <c r="AC182" s="258">
        <f t="shared" si="2"/>
        <v>663464.31755725027</v>
      </c>
      <c r="AD182" s="73">
        <v>55245.117849033602</v>
      </c>
      <c r="AE182" s="258">
        <v>48463.834298722621</v>
      </c>
      <c r="AF182" s="73">
        <v>54041.520003077829</v>
      </c>
      <c r="AG182" s="258">
        <v>47183.89705790361</v>
      </c>
      <c r="AH182" s="271">
        <v>46137.362364684006</v>
      </c>
      <c r="AI182" s="258">
        <v>44081.420425378186</v>
      </c>
      <c r="AJ182" s="271">
        <v>41722.029964804191</v>
      </c>
      <c r="AK182" s="271">
        <v>40953.594598802403</v>
      </c>
      <c r="AL182" s="271">
        <v>36208.89324353719</v>
      </c>
      <c r="AM182" s="247">
        <v>38593.836891781611</v>
      </c>
      <c r="AN182" s="293">
        <v>467483.21088673582</v>
      </c>
      <c r="AO182" s="287">
        <v>557333.84093831084</v>
      </c>
      <c r="AP182" s="173">
        <v>452631.50669772516</v>
      </c>
      <c r="AQ182" s="173">
        <v>-18.78628688046502</v>
      </c>
      <c r="AR182" s="137"/>
      <c r="AS182" s="137"/>
      <c r="AT182" s="125"/>
      <c r="AU182" s="136"/>
      <c r="AV182" s="136"/>
    </row>
    <row r="183" spans="1:48" ht="20.100000000000001" customHeight="1">
      <c r="B183" s="107"/>
      <c r="C183" s="42" t="s">
        <v>72</v>
      </c>
      <c r="D183" s="74">
        <v>44803.761683715114</v>
      </c>
      <c r="E183" s="74">
        <v>41744.546094132311</v>
      </c>
      <c r="F183" s="74">
        <v>47186.746066114021</v>
      </c>
      <c r="G183" s="74">
        <v>54209.013919969402</v>
      </c>
      <c r="H183" s="74">
        <v>47056.080675369398</v>
      </c>
      <c r="I183" s="74">
        <v>46679.56467798286</v>
      </c>
      <c r="J183" s="74">
        <v>44126.092718093634</v>
      </c>
      <c r="K183" s="74">
        <v>46630.815888824414</v>
      </c>
      <c r="L183" s="74">
        <v>47531.868063717993</v>
      </c>
      <c r="M183" s="74">
        <v>47514.721098816604</v>
      </c>
      <c r="N183" s="74">
        <v>50993.228030898797</v>
      </c>
      <c r="O183" s="74">
        <v>61491.839492712985</v>
      </c>
      <c r="P183" s="116">
        <v>579968.27841034764</v>
      </c>
      <c r="Q183" s="273">
        <v>51049.992072950008</v>
      </c>
      <c r="R183" s="74">
        <v>45237.263075271192</v>
      </c>
      <c r="S183" s="74">
        <v>56824.938792061024</v>
      </c>
      <c r="T183" s="74">
        <v>55292.58178483761</v>
      </c>
      <c r="U183" s="74">
        <v>63533.240742645401</v>
      </c>
      <c r="V183" s="74">
        <v>53263.768929576196</v>
      </c>
      <c r="W183" s="74">
        <v>58497.498373670387</v>
      </c>
      <c r="X183" s="74">
        <v>60460.63108030369</v>
      </c>
      <c r="Y183" s="74">
        <v>56627.709750289738</v>
      </c>
      <c r="Z183" s="74">
        <v>56546.216336705591</v>
      </c>
      <c r="AA183" s="74">
        <v>49890.354607971196</v>
      </c>
      <c r="AB183" s="274">
        <v>56240.122010968233</v>
      </c>
      <c r="AC183" s="116">
        <f t="shared" si="2"/>
        <v>663464.31755725027</v>
      </c>
      <c r="AD183" s="74">
        <v>55245.117849033602</v>
      </c>
      <c r="AE183" s="116">
        <v>48463.834298722621</v>
      </c>
      <c r="AF183" s="74">
        <v>54041.520003077829</v>
      </c>
      <c r="AG183" s="116">
        <v>47183.89705790361</v>
      </c>
      <c r="AH183" s="273">
        <v>46137.362364684006</v>
      </c>
      <c r="AI183" s="116">
        <v>44081.420425378186</v>
      </c>
      <c r="AJ183" s="273">
        <v>41722.029964804191</v>
      </c>
      <c r="AK183" s="273">
        <v>40953.594598802403</v>
      </c>
      <c r="AL183" s="273">
        <v>36208.89324353719</v>
      </c>
      <c r="AM183" s="122">
        <v>38593.836891781611</v>
      </c>
      <c r="AN183" s="294">
        <v>467483.21088673582</v>
      </c>
      <c r="AO183" s="288">
        <v>557333.84093831084</v>
      </c>
      <c r="AP183" s="171">
        <v>452631.50669772516</v>
      </c>
      <c r="AQ183" s="171">
        <v>-18.78628688046502</v>
      </c>
      <c r="AR183" s="137"/>
      <c r="AS183" s="137"/>
      <c r="AT183" s="125"/>
    </row>
    <row r="184" spans="1:48" ht="20.100000000000001" customHeight="1">
      <c r="B184" s="107" t="s">
        <v>25</v>
      </c>
      <c r="C184" s="42"/>
      <c r="D184" s="75">
        <v>45905.131330749682</v>
      </c>
      <c r="E184" s="75">
        <v>43611.781686739327</v>
      </c>
      <c r="F184" s="75">
        <v>54065.53979678551</v>
      </c>
      <c r="G184" s="75">
        <v>57449.319320177667</v>
      </c>
      <c r="H184" s="75">
        <v>52680.69046013608</v>
      </c>
      <c r="I184" s="75">
        <v>53053.40487459916</v>
      </c>
      <c r="J184" s="75">
        <v>54900.016474083277</v>
      </c>
      <c r="K184" s="75">
        <v>54410.109202231404</v>
      </c>
      <c r="L184" s="75">
        <v>55131.335488281678</v>
      </c>
      <c r="M184" s="75">
        <v>59438.938105658759</v>
      </c>
      <c r="N184" s="75">
        <v>58651.71623707308</v>
      </c>
      <c r="O184" s="75">
        <v>74231.051954180642</v>
      </c>
      <c r="P184" s="259">
        <v>663529.03493069625</v>
      </c>
      <c r="Q184" s="275">
        <v>61919.312819666513</v>
      </c>
      <c r="R184" s="75">
        <v>53222.483266241012</v>
      </c>
      <c r="S184" s="75">
        <v>66003.05537658908</v>
      </c>
      <c r="T184" s="75">
        <v>67891.139484513798</v>
      </c>
      <c r="U184" s="75">
        <v>65732.483225157528</v>
      </c>
      <c r="V184" s="75">
        <v>63217.005388697798</v>
      </c>
      <c r="W184" s="75">
        <v>62221.641214981806</v>
      </c>
      <c r="X184" s="75">
        <v>64834.188298676781</v>
      </c>
      <c r="Y184" s="75">
        <v>64526.869045467938</v>
      </c>
      <c r="Z184" s="75">
        <v>62063.305064162829</v>
      </c>
      <c r="AA184" s="75">
        <v>60673.707579251255</v>
      </c>
      <c r="AB184" s="276">
        <v>78913.520132180987</v>
      </c>
      <c r="AC184" s="259">
        <f t="shared" si="2"/>
        <v>771218.71089558734</v>
      </c>
      <c r="AD184" s="75">
        <v>65306.080867821227</v>
      </c>
      <c r="AE184" s="259">
        <v>60386.832302312112</v>
      </c>
      <c r="AF184" s="75">
        <v>71841.914055963498</v>
      </c>
      <c r="AG184" s="259">
        <v>67297.57261242086</v>
      </c>
      <c r="AH184" s="275">
        <v>70014.431387437216</v>
      </c>
      <c r="AI184" s="259">
        <v>68469.655908782544</v>
      </c>
      <c r="AJ184" s="275">
        <v>67799.929264256119</v>
      </c>
      <c r="AK184" s="275">
        <v>70414.124203356434</v>
      </c>
      <c r="AL184" s="275">
        <v>67736.399879740871</v>
      </c>
      <c r="AM184" s="44">
        <v>71242.446495215452</v>
      </c>
      <c r="AN184" s="295">
        <v>530646.2667394426</v>
      </c>
      <c r="AO184" s="290">
        <v>631631.48318415508</v>
      </c>
      <c r="AP184" s="178">
        <v>680509.38697730633</v>
      </c>
      <c r="AQ184" s="178">
        <v>7.7383577440994555</v>
      </c>
      <c r="AR184" s="137"/>
      <c r="AS184" s="137"/>
      <c r="AT184" s="125"/>
      <c r="AU184" s="136"/>
      <c r="AV184" s="136"/>
    </row>
    <row r="185" spans="1:48" ht="20.100000000000001" customHeight="1">
      <c r="B185" s="107"/>
      <c r="C185" s="42" t="s">
        <v>73</v>
      </c>
      <c r="D185" s="74">
        <v>34128.700688476187</v>
      </c>
      <c r="E185" s="74">
        <v>33343.033092679827</v>
      </c>
      <c r="F185" s="74">
        <v>40431.835755024411</v>
      </c>
      <c r="G185" s="74">
        <v>42983.526806442816</v>
      </c>
      <c r="H185" s="74">
        <v>40469.788753868997</v>
      </c>
      <c r="I185" s="74">
        <v>40382.440891383769</v>
      </c>
      <c r="J185" s="74">
        <v>41499.365788763782</v>
      </c>
      <c r="K185" s="74">
        <v>41401.271377121404</v>
      </c>
      <c r="L185" s="74">
        <v>41761.015719297582</v>
      </c>
      <c r="M185" s="74">
        <v>45929.344512142045</v>
      </c>
      <c r="N185" s="74">
        <v>45343.215041297219</v>
      </c>
      <c r="O185" s="74">
        <v>54492.57241934858</v>
      </c>
      <c r="P185" s="116">
        <v>502166.11084584659</v>
      </c>
      <c r="Q185" s="273">
        <v>48342.854549970434</v>
      </c>
      <c r="R185" s="74">
        <v>41978.250444510013</v>
      </c>
      <c r="S185" s="74">
        <v>51280.014128421994</v>
      </c>
      <c r="T185" s="74">
        <v>52973.435086141573</v>
      </c>
      <c r="U185" s="74">
        <v>51389.344942413198</v>
      </c>
      <c r="V185" s="74">
        <v>49405.496576342404</v>
      </c>
      <c r="W185" s="74">
        <v>48715.603707350434</v>
      </c>
      <c r="X185" s="74">
        <v>50813.333104926634</v>
      </c>
      <c r="Y185" s="74">
        <v>51686.1571833376</v>
      </c>
      <c r="Z185" s="74">
        <v>49686.573075190026</v>
      </c>
      <c r="AA185" s="74">
        <v>49237.730991175624</v>
      </c>
      <c r="AB185" s="274">
        <v>62039.343160781835</v>
      </c>
      <c r="AC185" s="116">
        <f t="shared" si="2"/>
        <v>607548.13695056178</v>
      </c>
      <c r="AD185" s="74">
        <v>52837.039049371459</v>
      </c>
      <c r="AE185" s="116">
        <v>48498.274614388596</v>
      </c>
      <c r="AF185" s="74">
        <v>58369.07362346616</v>
      </c>
      <c r="AG185" s="116">
        <v>54641.477271945056</v>
      </c>
      <c r="AH185" s="273">
        <v>56712.020814040858</v>
      </c>
      <c r="AI185" s="116">
        <v>55195.489172899615</v>
      </c>
      <c r="AJ185" s="273">
        <v>54406.107023138422</v>
      </c>
      <c r="AK185" s="273">
        <v>56729.708715715584</v>
      </c>
      <c r="AL185" s="273">
        <v>54741.247790902613</v>
      </c>
      <c r="AM185" s="122">
        <v>56906.429884541649</v>
      </c>
      <c r="AN185" s="294">
        <v>402330.32338520081</v>
      </c>
      <c r="AO185" s="288">
        <v>496271.06279860425</v>
      </c>
      <c r="AP185" s="171">
        <v>549036.86796040996</v>
      </c>
      <c r="AQ185" s="171">
        <v>10.632456557963565</v>
      </c>
      <c r="AR185" s="137"/>
      <c r="AS185" s="137"/>
      <c r="AT185" s="125"/>
    </row>
    <row r="186" spans="1:48" s="48" customFormat="1" ht="20.100000000000001" customHeight="1">
      <c r="A186" s="49"/>
      <c r="B186" s="107"/>
      <c r="C186" s="115" t="s">
        <v>74</v>
      </c>
      <c r="D186" s="74">
        <v>10388.96838620519</v>
      </c>
      <c r="E186" s="74">
        <v>8981.0728845198082</v>
      </c>
      <c r="F186" s="74">
        <v>12264.522702334996</v>
      </c>
      <c r="G186" s="74">
        <v>13102.354890185597</v>
      </c>
      <c r="H186" s="74">
        <v>10777.601882094412</v>
      </c>
      <c r="I186" s="74">
        <v>11271.685182907593</v>
      </c>
      <c r="J186" s="74">
        <v>11840.077862929002</v>
      </c>
      <c r="K186" s="74">
        <v>11393.867034514404</v>
      </c>
      <c r="L186" s="74">
        <v>11790.854171343206</v>
      </c>
      <c r="M186" s="74">
        <v>11921.382141236802</v>
      </c>
      <c r="N186" s="74">
        <v>11662.916945514595</v>
      </c>
      <c r="O186" s="74">
        <v>17754.942756713805</v>
      </c>
      <c r="P186" s="116">
        <v>143150.24684049943</v>
      </c>
      <c r="Q186" s="273">
        <v>11843.474135189001</v>
      </c>
      <c r="R186" s="74">
        <v>9707.6915961612158</v>
      </c>
      <c r="S186" s="74">
        <v>13009.298134326593</v>
      </c>
      <c r="T186" s="74">
        <v>13219.704933900182</v>
      </c>
      <c r="U186" s="74">
        <v>12566.425764919</v>
      </c>
      <c r="V186" s="74">
        <v>12050.425291891788</v>
      </c>
      <c r="W186" s="74">
        <v>11680.451347002216</v>
      </c>
      <c r="X186" s="74">
        <v>12136.503970510801</v>
      </c>
      <c r="Y186" s="74">
        <v>10989.886062626592</v>
      </c>
      <c r="Z186" s="203">
        <v>10503.318073615199</v>
      </c>
      <c r="AA186" s="74">
        <v>9785.3279379650012</v>
      </c>
      <c r="AB186" s="274">
        <v>14722.425014340002</v>
      </c>
      <c r="AC186" s="116">
        <f t="shared" si="2"/>
        <v>142214.9322624476</v>
      </c>
      <c r="AD186" s="74">
        <v>10434.757174101802</v>
      </c>
      <c r="AE186" s="116">
        <v>10073.151995931006</v>
      </c>
      <c r="AF186" s="74">
        <v>11368.685504911999</v>
      </c>
      <c r="AG186" s="116">
        <v>10502.620360403587</v>
      </c>
      <c r="AH186" s="273">
        <v>10609.829828336591</v>
      </c>
      <c r="AI186" s="116">
        <v>10453.467962875398</v>
      </c>
      <c r="AJ186" s="273">
        <v>10118.758594170997</v>
      </c>
      <c r="AK186" s="273">
        <v>10348.445622658201</v>
      </c>
      <c r="AL186" s="273">
        <v>9528.8235347306054</v>
      </c>
      <c r="AM186" s="122">
        <v>10889.0766803976</v>
      </c>
      <c r="AN186" s="294">
        <v>113732.38713827101</v>
      </c>
      <c r="AO186" s="288">
        <v>117707.1793101426</v>
      </c>
      <c r="AP186" s="171">
        <v>104327.61725851777</v>
      </c>
      <c r="AQ186" s="171">
        <v>-11.366819025007368</v>
      </c>
      <c r="AR186" s="137"/>
      <c r="AS186" s="137"/>
      <c r="AT186" s="137"/>
    </row>
    <row r="187" spans="1:48" ht="20.100000000000001" customHeight="1">
      <c r="B187" s="107"/>
      <c r="C187" s="42" t="s">
        <v>75</v>
      </c>
      <c r="D187" s="74">
        <v>1151.2121600081077</v>
      </c>
      <c r="E187" s="74">
        <v>1069.2186639067845</v>
      </c>
      <c r="F187" s="74">
        <v>1131.5516066761043</v>
      </c>
      <c r="G187" s="74">
        <v>1123.5470659092512</v>
      </c>
      <c r="H187" s="74">
        <v>1177.1858253678622</v>
      </c>
      <c r="I187" s="74">
        <v>1136.5541401278033</v>
      </c>
      <c r="J187" s="74">
        <v>1278.9282310604958</v>
      </c>
      <c r="K187" s="74">
        <v>1317.8644845295953</v>
      </c>
      <c r="L187" s="74">
        <v>1297.0559642008895</v>
      </c>
      <c r="M187" s="74">
        <v>1277.4711576699128</v>
      </c>
      <c r="N187" s="74">
        <v>1326.7178875512641</v>
      </c>
      <c r="O187" s="74">
        <v>1612.7736456182538</v>
      </c>
      <c r="P187" s="116">
        <v>14900.080832626325</v>
      </c>
      <c r="Q187" s="273">
        <v>1409.9751706170764</v>
      </c>
      <c r="R187" s="74">
        <v>1231.1525901517844</v>
      </c>
      <c r="S187" s="74">
        <v>1378.5876101784927</v>
      </c>
      <c r="T187" s="74">
        <v>1366.8778184020416</v>
      </c>
      <c r="U187" s="74">
        <v>1425.4023474153323</v>
      </c>
      <c r="V187" s="74">
        <v>1408.4992769685132</v>
      </c>
      <c r="W187" s="74">
        <v>1436.6659036091585</v>
      </c>
      <c r="X187" s="74">
        <v>1483.5605730893528</v>
      </c>
      <c r="Y187" s="74">
        <v>1446.3051645937533</v>
      </c>
      <c r="Z187" s="74">
        <v>1450</v>
      </c>
      <c r="AA187" s="74">
        <v>1236.6396827506294</v>
      </c>
      <c r="AB187" s="274">
        <v>1663.3924904891458</v>
      </c>
      <c r="AC187" s="116">
        <f t="shared" si="2"/>
        <v>16937.05862826528</v>
      </c>
      <c r="AD187" s="74">
        <v>1584.7964436520933</v>
      </c>
      <c r="AE187" s="116">
        <v>1295.0949167505089</v>
      </c>
      <c r="AF187" s="74">
        <v>1569.3624915353412</v>
      </c>
      <c r="AG187" s="116">
        <v>1464.0726114334261</v>
      </c>
      <c r="AH187" s="273">
        <v>1910.1924659623669</v>
      </c>
      <c r="AI187" s="116">
        <v>1954.9884818875257</v>
      </c>
      <c r="AJ187" s="273">
        <v>2260.6798684006862</v>
      </c>
      <c r="AK187" s="273">
        <v>2182.0292447456472</v>
      </c>
      <c r="AL187" s="273">
        <v>2228.3334738676522</v>
      </c>
      <c r="AM187" s="122">
        <v>2041.9621630622023</v>
      </c>
      <c r="AN187" s="294">
        <v>11960.589299456806</v>
      </c>
      <c r="AO187" s="288">
        <v>14037.026455025505</v>
      </c>
      <c r="AP187" s="171">
        <v>18491.512161297451</v>
      </c>
      <c r="AQ187" s="171">
        <v>31.733827107500833</v>
      </c>
      <c r="AR187" s="137"/>
      <c r="AS187" s="137"/>
      <c r="AT187" s="125"/>
    </row>
    <row r="188" spans="1:48" ht="20.100000000000001" customHeight="1" thickBot="1">
      <c r="B188" s="107"/>
      <c r="C188" s="42" t="s">
        <v>76</v>
      </c>
      <c r="D188" s="74">
        <v>236.25009606020001</v>
      </c>
      <c r="E188" s="74">
        <v>218.45704563290099</v>
      </c>
      <c r="F188" s="74">
        <v>237.62973275000067</v>
      </c>
      <c r="G188" s="74">
        <v>239.89055764000057</v>
      </c>
      <c r="H188" s="74">
        <v>256.11399880480053</v>
      </c>
      <c r="I188" s="74">
        <v>262.72466018000028</v>
      </c>
      <c r="J188" s="74">
        <v>281.64459133000003</v>
      </c>
      <c r="K188" s="74">
        <v>297.10630606600057</v>
      </c>
      <c r="L188" s="74">
        <v>282.40963343999999</v>
      </c>
      <c r="M188" s="74">
        <v>310.74029461000003</v>
      </c>
      <c r="N188" s="74">
        <v>318.86636271000026</v>
      </c>
      <c r="O188" s="74">
        <v>370.76313250000049</v>
      </c>
      <c r="P188" s="116">
        <v>3312.5964117239046</v>
      </c>
      <c r="Q188" s="277">
        <v>323.00896389000002</v>
      </c>
      <c r="R188" s="278">
        <v>305.38863541800043</v>
      </c>
      <c r="S188" s="278">
        <v>335.15550366200046</v>
      </c>
      <c r="T188" s="278">
        <v>331.12164607000102</v>
      </c>
      <c r="U188" s="278">
        <v>351.31017041000001</v>
      </c>
      <c r="V188" s="278">
        <v>352.58424349510051</v>
      </c>
      <c r="W188" s="278">
        <v>388.92025702000007</v>
      </c>
      <c r="X188" s="278">
        <v>400.79065014999998</v>
      </c>
      <c r="Y188" s="278">
        <v>404.52063490999996</v>
      </c>
      <c r="Z188" s="278">
        <v>423.41391535760062</v>
      </c>
      <c r="AA188" s="278">
        <v>414.00896735999999</v>
      </c>
      <c r="AB188" s="279">
        <v>488.35946657000056</v>
      </c>
      <c r="AC188" s="116">
        <f t="shared" si="2"/>
        <v>4518.583054312704</v>
      </c>
      <c r="AD188" s="74">
        <v>449.48820069587282</v>
      </c>
      <c r="AE188" s="116">
        <v>520.31077524200066</v>
      </c>
      <c r="AF188" s="74">
        <v>534.79243605000136</v>
      </c>
      <c r="AG188" s="116">
        <v>689.40236863880114</v>
      </c>
      <c r="AH188" s="273">
        <v>782.38827909740064</v>
      </c>
      <c r="AI188" s="315">
        <v>865.7102911200019</v>
      </c>
      <c r="AJ188" s="277">
        <v>1014.3837785460016</v>
      </c>
      <c r="AK188" s="277">
        <v>1153.940620237001</v>
      </c>
      <c r="AL188" s="277">
        <v>1237.9950802400026</v>
      </c>
      <c r="AM188" s="120">
        <v>1404.9777672140012</v>
      </c>
      <c r="AN188" s="301">
        <v>2622.9669165139035</v>
      </c>
      <c r="AO188" s="302">
        <v>3616.2146203827033</v>
      </c>
      <c r="AP188" s="175">
        <v>8653.3895970810845</v>
      </c>
      <c r="AQ188" s="171">
        <v>139.29413780660224</v>
      </c>
      <c r="AR188" s="137"/>
      <c r="AS188" s="137"/>
      <c r="AT188" s="125"/>
    </row>
    <row r="189" spans="1:48" ht="20.100000000000001" customHeight="1" thickBot="1">
      <c r="B189" s="138" t="s">
        <v>77</v>
      </c>
      <c r="C189" s="139"/>
      <c r="D189" s="141">
        <v>90708.893014464789</v>
      </c>
      <c r="E189" s="80">
        <v>85356.327780871638</v>
      </c>
      <c r="F189" s="80">
        <v>101252.28586289953</v>
      </c>
      <c r="G189" s="80">
        <v>111658.33324014707</v>
      </c>
      <c r="H189" s="80">
        <v>99736.771135505478</v>
      </c>
      <c r="I189" s="142">
        <v>99732.969552582013</v>
      </c>
      <c r="J189" s="80">
        <v>99026.109192176911</v>
      </c>
      <c r="K189" s="80">
        <v>101040.92509105582</v>
      </c>
      <c r="L189" s="80">
        <v>102663.20355199967</v>
      </c>
      <c r="M189" s="80">
        <v>106953.65920447536</v>
      </c>
      <c r="N189" s="80">
        <v>109644.94426797188</v>
      </c>
      <c r="O189" s="142">
        <v>135722.89144689363</v>
      </c>
      <c r="P189" s="140">
        <v>1243497.3133410439</v>
      </c>
      <c r="Q189" s="184">
        <v>112969.30489261652</v>
      </c>
      <c r="R189" s="184">
        <v>98459.746341512204</v>
      </c>
      <c r="S189" s="184">
        <v>122827.9941686501</v>
      </c>
      <c r="T189" s="184">
        <v>123183.7212693514</v>
      </c>
      <c r="U189" s="80">
        <v>129265.72396780293</v>
      </c>
      <c r="V189" s="80">
        <v>116480.77431827399</v>
      </c>
      <c r="W189" s="80">
        <v>120719.13958865219</v>
      </c>
      <c r="X189" s="80">
        <v>125294.81937898046</v>
      </c>
      <c r="Y189" s="80">
        <v>121154.57879575767</v>
      </c>
      <c r="Z189" s="80">
        <v>118609.52140086843</v>
      </c>
      <c r="AA189" s="80">
        <v>110564.06218722244</v>
      </c>
      <c r="AB189" s="142">
        <v>135153.64214314922</v>
      </c>
      <c r="AC189" s="140">
        <f t="shared" si="2"/>
        <v>1434683.0284528376</v>
      </c>
      <c r="AD189" s="142">
        <v>120551.19871685482</v>
      </c>
      <c r="AE189" s="285">
        <v>108850.66660103473</v>
      </c>
      <c r="AF189" s="142">
        <v>125883.43405904132</v>
      </c>
      <c r="AG189" s="285">
        <v>114481.46967032447</v>
      </c>
      <c r="AH189" s="285">
        <v>116151.79375212122</v>
      </c>
      <c r="AI189" s="314">
        <v>112551.07633416072</v>
      </c>
      <c r="AJ189" s="314">
        <v>109521.95922906</v>
      </c>
      <c r="AK189" s="314">
        <v>111367.71880215884</v>
      </c>
      <c r="AL189" s="314">
        <v>103945.29312327807</v>
      </c>
      <c r="AM189" s="245">
        <v>109836.28338699706</v>
      </c>
      <c r="AN189" s="296">
        <v>998129.47762617818</v>
      </c>
      <c r="AO189" s="291">
        <v>1188965.3241224659</v>
      </c>
      <c r="AP189" s="292">
        <v>1133140.8936750316</v>
      </c>
      <c r="AQ189" s="172">
        <v>-4.6952109800709625</v>
      </c>
      <c r="AR189" s="137"/>
      <c r="AS189" s="137"/>
      <c r="AT189" s="125"/>
    </row>
    <row r="190" spans="1:48" ht="20.100000000000001" customHeight="1">
      <c r="B190" s="108"/>
      <c r="C190" s="40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15"/>
      <c r="AN190" s="286"/>
      <c r="AO190" s="286"/>
      <c r="AP190" s="286"/>
      <c r="AQ190" s="286"/>
      <c r="AR190" s="137"/>
      <c r="AS190" s="137"/>
      <c r="AT190" s="125"/>
    </row>
    <row r="191" spans="1:48" ht="20.100000000000001" customHeight="1" thickBot="1">
      <c r="B191" s="105" t="s">
        <v>87</v>
      </c>
      <c r="C191" s="39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185"/>
      <c r="R191" s="185"/>
      <c r="S191" s="185"/>
      <c r="T191" s="185"/>
      <c r="U191" s="72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354"/>
      <c r="AN191" s="286"/>
      <c r="AO191" s="286"/>
      <c r="AP191" s="286"/>
      <c r="AQ191" s="286"/>
      <c r="AR191" s="137"/>
      <c r="AS191" s="137"/>
      <c r="AT191" s="125"/>
      <c r="AU191" s="55"/>
      <c r="AV191" s="55"/>
    </row>
    <row r="192" spans="1:48" ht="20.100000000000001" customHeight="1">
      <c r="B192" s="106" t="s">
        <v>24</v>
      </c>
      <c r="C192" s="41"/>
      <c r="D192" s="73">
        <v>12686</v>
      </c>
      <c r="E192" s="73">
        <v>12443</v>
      </c>
      <c r="F192" s="73">
        <v>15035</v>
      </c>
      <c r="G192" s="73">
        <v>14414</v>
      </c>
      <c r="H192" s="73">
        <v>14302</v>
      </c>
      <c r="I192" s="73">
        <v>14414</v>
      </c>
      <c r="J192" s="73">
        <v>14779</v>
      </c>
      <c r="K192" s="73">
        <v>15239</v>
      </c>
      <c r="L192" s="73">
        <v>15988</v>
      </c>
      <c r="M192" s="73">
        <v>14874</v>
      </c>
      <c r="N192" s="73">
        <v>14697</v>
      </c>
      <c r="O192" s="73">
        <v>16514</v>
      </c>
      <c r="P192" s="258">
        <v>175385</v>
      </c>
      <c r="Q192" s="271">
        <v>13923</v>
      </c>
      <c r="R192" s="73">
        <v>13235</v>
      </c>
      <c r="S192" s="73">
        <v>16173</v>
      </c>
      <c r="T192" s="73">
        <v>14479</v>
      </c>
      <c r="U192" s="73">
        <v>15414</v>
      </c>
      <c r="V192" s="73">
        <v>14801</v>
      </c>
      <c r="W192" s="73">
        <v>14840</v>
      </c>
      <c r="X192" s="73">
        <v>16277</v>
      </c>
      <c r="Y192" s="73">
        <v>15782</v>
      </c>
      <c r="Z192" s="73">
        <v>15460</v>
      </c>
      <c r="AA192" s="73">
        <v>14947</v>
      </c>
      <c r="AB192" s="272">
        <v>16047</v>
      </c>
      <c r="AC192" s="258">
        <f t="shared" si="2"/>
        <v>181378</v>
      </c>
      <c r="AD192" s="73">
        <v>14260</v>
      </c>
      <c r="AE192" s="258">
        <v>14137</v>
      </c>
      <c r="AF192" s="73">
        <v>18390</v>
      </c>
      <c r="AG192" s="258">
        <v>15545</v>
      </c>
      <c r="AH192" s="258">
        <v>16941</v>
      </c>
      <c r="AI192" s="258">
        <v>14721</v>
      </c>
      <c r="AJ192" s="258">
        <v>15050</v>
      </c>
      <c r="AK192" s="258">
        <v>16054</v>
      </c>
      <c r="AL192" s="258">
        <v>15424</v>
      </c>
      <c r="AM192" s="251">
        <v>16145</v>
      </c>
      <c r="AN192" s="287">
        <v>144174</v>
      </c>
      <c r="AO192" s="287">
        <v>150384</v>
      </c>
      <c r="AP192" s="173">
        <v>156667</v>
      </c>
      <c r="AQ192" s="173">
        <v>4.1779710607511511</v>
      </c>
      <c r="AR192" s="137"/>
      <c r="AS192" s="137"/>
      <c r="AT192" s="125"/>
      <c r="AU192" s="136"/>
      <c r="AV192" s="136"/>
    </row>
    <row r="193" spans="1:48" ht="20.100000000000001" customHeight="1">
      <c r="B193" s="107"/>
      <c r="C193" s="42" t="s">
        <v>72</v>
      </c>
      <c r="D193" s="74">
        <v>12686</v>
      </c>
      <c r="E193" s="74">
        <v>12443</v>
      </c>
      <c r="F193" s="74">
        <v>15035</v>
      </c>
      <c r="G193" s="74">
        <v>14414</v>
      </c>
      <c r="H193" s="74">
        <v>14302</v>
      </c>
      <c r="I193" s="74">
        <v>14414</v>
      </c>
      <c r="J193" s="74">
        <v>14779</v>
      </c>
      <c r="K193" s="74">
        <v>15239</v>
      </c>
      <c r="L193" s="74">
        <v>15988</v>
      </c>
      <c r="M193" s="74">
        <v>14874</v>
      </c>
      <c r="N193" s="74">
        <v>14697</v>
      </c>
      <c r="O193" s="74">
        <v>16514</v>
      </c>
      <c r="P193" s="116">
        <v>175385</v>
      </c>
      <c r="Q193" s="273">
        <v>13923</v>
      </c>
      <c r="R193" s="74">
        <v>13235</v>
      </c>
      <c r="S193" s="74">
        <v>16173</v>
      </c>
      <c r="T193" s="74">
        <v>14479</v>
      </c>
      <c r="U193" s="74">
        <v>15414</v>
      </c>
      <c r="V193" s="74">
        <v>14801</v>
      </c>
      <c r="W193" s="74">
        <v>14840</v>
      </c>
      <c r="X193" s="74">
        <v>16277</v>
      </c>
      <c r="Y193" s="74">
        <v>15782</v>
      </c>
      <c r="Z193" s="74">
        <v>15460</v>
      </c>
      <c r="AA193" s="74">
        <v>14947</v>
      </c>
      <c r="AB193" s="274">
        <v>16047</v>
      </c>
      <c r="AC193" s="116">
        <f t="shared" si="2"/>
        <v>181378</v>
      </c>
      <c r="AD193" s="74">
        <v>14260</v>
      </c>
      <c r="AE193" s="116">
        <v>14137</v>
      </c>
      <c r="AF193" s="74">
        <v>18390</v>
      </c>
      <c r="AG193" s="116">
        <v>15545</v>
      </c>
      <c r="AH193" s="116">
        <v>16941</v>
      </c>
      <c r="AI193" s="116">
        <v>14721</v>
      </c>
      <c r="AJ193" s="116">
        <v>15050</v>
      </c>
      <c r="AK193" s="116">
        <v>16054</v>
      </c>
      <c r="AL193" s="116">
        <v>15424</v>
      </c>
      <c r="AM193" s="143">
        <v>16145</v>
      </c>
      <c r="AN193" s="288">
        <v>144174</v>
      </c>
      <c r="AO193" s="288">
        <v>150384</v>
      </c>
      <c r="AP193" s="171">
        <v>156667</v>
      </c>
      <c r="AQ193" s="171">
        <v>4.1779710607511511</v>
      </c>
      <c r="AR193" s="137"/>
      <c r="AS193" s="137"/>
      <c r="AT193" s="125"/>
    </row>
    <row r="194" spans="1:48" ht="20.100000000000001" customHeight="1">
      <c r="B194" s="107" t="s">
        <v>25</v>
      </c>
      <c r="C194" s="42"/>
      <c r="D194" s="75">
        <v>16193445</v>
      </c>
      <c r="E194" s="75">
        <v>14955455</v>
      </c>
      <c r="F194" s="75">
        <v>16626796</v>
      </c>
      <c r="G194" s="75">
        <v>16829698</v>
      </c>
      <c r="H194" s="75">
        <v>17414467</v>
      </c>
      <c r="I194" s="75">
        <v>16937179</v>
      </c>
      <c r="J194" s="75">
        <v>18823906</v>
      </c>
      <c r="K194" s="75">
        <v>19727070</v>
      </c>
      <c r="L194" s="75">
        <v>19184868</v>
      </c>
      <c r="M194" s="75">
        <v>19799341</v>
      </c>
      <c r="N194" s="75">
        <v>19780206</v>
      </c>
      <c r="O194" s="75">
        <v>23012211</v>
      </c>
      <c r="P194" s="259">
        <v>219284642</v>
      </c>
      <c r="Q194" s="275">
        <v>20868248</v>
      </c>
      <c r="R194" s="75">
        <v>19728371</v>
      </c>
      <c r="S194" s="75">
        <v>22191471</v>
      </c>
      <c r="T194" s="75">
        <v>22891345</v>
      </c>
      <c r="U194" s="75">
        <v>23764213</v>
      </c>
      <c r="V194" s="75">
        <v>24701490</v>
      </c>
      <c r="W194" s="75">
        <v>24293035</v>
      </c>
      <c r="X194" s="75">
        <v>25145728</v>
      </c>
      <c r="Y194" s="75">
        <v>25611433</v>
      </c>
      <c r="Z194" s="75">
        <v>25889340</v>
      </c>
      <c r="AA194" s="75">
        <v>24089093</v>
      </c>
      <c r="AB194" s="276">
        <v>30497103</v>
      </c>
      <c r="AC194" s="259">
        <f t="shared" si="2"/>
        <v>289670870</v>
      </c>
      <c r="AD194" s="75">
        <v>28593564</v>
      </c>
      <c r="AE194" s="259">
        <v>27640123</v>
      </c>
      <c r="AF194" s="75">
        <v>37726460</v>
      </c>
      <c r="AG194" s="259">
        <v>32860165</v>
      </c>
      <c r="AH194" s="259">
        <v>34418265.829999998</v>
      </c>
      <c r="AI194" s="259">
        <v>34771651</v>
      </c>
      <c r="AJ194" s="259">
        <v>37664394</v>
      </c>
      <c r="AK194" s="259">
        <v>39826717</v>
      </c>
      <c r="AL194" s="259">
        <v>41490958</v>
      </c>
      <c r="AM194" s="146">
        <v>45129177</v>
      </c>
      <c r="AN194" s="290">
        <v>176492225</v>
      </c>
      <c r="AO194" s="290">
        <v>235084674</v>
      </c>
      <c r="AP194" s="178">
        <v>360121474.82999998</v>
      </c>
      <c r="AQ194" s="178">
        <v>53.185016148692021</v>
      </c>
      <c r="AR194" s="137"/>
      <c r="AS194" s="137"/>
      <c r="AT194" s="125"/>
      <c r="AU194" s="136"/>
      <c r="AV194" s="136"/>
    </row>
    <row r="195" spans="1:48" ht="20.100000000000001" customHeight="1">
      <c r="B195" s="107"/>
      <c r="C195" s="42" t="s">
        <v>73</v>
      </c>
      <c r="D195" s="74">
        <v>6463290</v>
      </c>
      <c r="E195" s="74">
        <v>5983905</v>
      </c>
      <c r="F195" s="74">
        <v>6936613</v>
      </c>
      <c r="G195" s="74">
        <v>7051415</v>
      </c>
      <c r="H195" s="74">
        <v>7494302</v>
      </c>
      <c r="I195" s="74">
        <v>7598225</v>
      </c>
      <c r="J195" s="74">
        <v>8156386</v>
      </c>
      <c r="K195" s="74">
        <v>8149526</v>
      </c>
      <c r="L195" s="74">
        <v>8269466</v>
      </c>
      <c r="M195" s="74">
        <v>8666975</v>
      </c>
      <c r="N195" s="74">
        <v>8509365</v>
      </c>
      <c r="O195" s="74">
        <v>10482316</v>
      </c>
      <c r="P195" s="116">
        <v>93761784</v>
      </c>
      <c r="Q195" s="273">
        <v>8990501</v>
      </c>
      <c r="R195" s="74">
        <v>9109026</v>
      </c>
      <c r="S195" s="74">
        <v>10136412</v>
      </c>
      <c r="T195" s="74">
        <v>10563543</v>
      </c>
      <c r="U195" s="74">
        <v>11126886</v>
      </c>
      <c r="V195" s="74">
        <v>11315512</v>
      </c>
      <c r="W195" s="74">
        <v>11755372</v>
      </c>
      <c r="X195" s="74">
        <v>12377048</v>
      </c>
      <c r="Y195" s="74">
        <v>13006033</v>
      </c>
      <c r="Z195" s="74">
        <v>13232590</v>
      </c>
      <c r="AA195" s="74">
        <v>12786915</v>
      </c>
      <c r="AB195" s="274">
        <v>16712182</v>
      </c>
      <c r="AC195" s="116">
        <f t="shared" si="2"/>
        <v>141112020</v>
      </c>
      <c r="AD195" s="74">
        <v>14724987</v>
      </c>
      <c r="AE195" s="116">
        <v>14710091</v>
      </c>
      <c r="AF195" s="74">
        <v>22749942</v>
      </c>
      <c r="AG195" s="116">
        <v>18130300</v>
      </c>
      <c r="AH195" s="116">
        <v>18704327</v>
      </c>
      <c r="AI195" s="116">
        <v>19878702</v>
      </c>
      <c r="AJ195" s="116">
        <v>21238857</v>
      </c>
      <c r="AK195" s="116">
        <v>23026365</v>
      </c>
      <c r="AL195" s="116">
        <v>24336722</v>
      </c>
      <c r="AM195" s="143">
        <v>26357236</v>
      </c>
      <c r="AN195" s="288">
        <v>74770103</v>
      </c>
      <c r="AO195" s="288">
        <v>111612923</v>
      </c>
      <c r="AP195" s="171">
        <v>203857529</v>
      </c>
      <c r="AQ195" s="171">
        <v>82.646886687126724</v>
      </c>
      <c r="AR195" s="137"/>
      <c r="AS195" s="137"/>
      <c r="AT195" s="125"/>
    </row>
    <row r="196" spans="1:48" s="48" customFormat="1" ht="20.100000000000001" customHeight="1">
      <c r="A196" s="49"/>
      <c r="B196" s="107"/>
      <c r="C196" s="115" t="s">
        <v>74</v>
      </c>
      <c r="D196" s="74">
        <v>222873</v>
      </c>
      <c r="E196" s="74">
        <v>206569</v>
      </c>
      <c r="F196" s="74">
        <v>271479</v>
      </c>
      <c r="G196" s="74">
        <v>269814</v>
      </c>
      <c r="H196" s="74">
        <v>235771</v>
      </c>
      <c r="I196" s="74">
        <v>239102</v>
      </c>
      <c r="J196" s="74">
        <v>264295</v>
      </c>
      <c r="K196" s="74">
        <v>255586</v>
      </c>
      <c r="L196" s="74">
        <v>261681</v>
      </c>
      <c r="M196" s="74">
        <v>272710</v>
      </c>
      <c r="N196" s="74">
        <v>249332</v>
      </c>
      <c r="O196" s="74">
        <v>355936</v>
      </c>
      <c r="P196" s="116">
        <v>3105148</v>
      </c>
      <c r="Q196" s="273">
        <v>228043</v>
      </c>
      <c r="R196" s="74">
        <v>207123</v>
      </c>
      <c r="S196" s="74">
        <v>249892</v>
      </c>
      <c r="T196" s="74">
        <v>252025</v>
      </c>
      <c r="U196" s="74">
        <v>256347</v>
      </c>
      <c r="V196" s="74">
        <v>254236</v>
      </c>
      <c r="W196" s="74">
        <v>238716</v>
      </c>
      <c r="X196" s="74">
        <v>250157</v>
      </c>
      <c r="Y196" s="74">
        <v>235460</v>
      </c>
      <c r="Z196" s="74">
        <v>219333</v>
      </c>
      <c r="AA196" s="74">
        <v>188543</v>
      </c>
      <c r="AB196" s="274">
        <v>270682</v>
      </c>
      <c r="AC196" s="116">
        <f t="shared" si="2"/>
        <v>2850557</v>
      </c>
      <c r="AD196" s="74">
        <v>194583</v>
      </c>
      <c r="AE196" s="116">
        <v>175097</v>
      </c>
      <c r="AF196" s="74">
        <v>230539</v>
      </c>
      <c r="AG196" s="116">
        <v>210171</v>
      </c>
      <c r="AH196" s="116">
        <v>230365</v>
      </c>
      <c r="AI196" s="116">
        <v>220272</v>
      </c>
      <c r="AJ196" s="116">
        <v>220049</v>
      </c>
      <c r="AK196" s="116">
        <v>224259</v>
      </c>
      <c r="AL196" s="116">
        <v>212021</v>
      </c>
      <c r="AM196" s="143">
        <v>226023</v>
      </c>
      <c r="AN196" s="288">
        <v>2499880</v>
      </c>
      <c r="AO196" s="288">
        <v>2391332</v>
      </c>
      <c r="AP196" s="171">
        <v>2143379</v>
      </c>
      <c r="AQ196" s="171">
        <v>-10.660669451167804</v>
      </c>
      <c r="AR196" s="137"/>
      <c r="AS196" s="137"/>
      <c r="AT196" s="137"/>
    </row>
    <row r="197" spans="1:48" ht="20.100000000000001" customHeight="1">
      <c r="B197" s="107"/>
      <c r="C197" s="42" t="s">
        <v>75</v>
      </c>
      <c r="D197" s="74">
        <v>5504958</v>
      </c>
      <c r="E197" s="74">
        <v>4783283</v>
      </c>
      <c r="F197" s="74">
        <v>5157985</v>
      </c>
      <c r="G197" s="74">
        <v>5289159</v>
      </c>
      <c r="H197" s="74">
        <v>5297865</v>
      </c>
      <c r="I197" s="74">
        <v>4947598</v>
      </c>
      <c r="J197" s="74">
        <v>5751300</v>
      </c>
      <c r="K197" s="74">
        <v>6499755</v>
      </c>
      <c r="L197" s="74">
        <v>6011109</v>
      </c>
      <c r="M197" s="74">
        <v>5913114</v>
      </c>
      <c r="N197" s="74">
        <v>6107621</v>
      </c>
      <c r="O197" s="74">
        <v>7116117</v>
      </c>
      <c r="P197" s="116">
        <v>68379864</v>
      </c>
      <c r="Q197" s="273">
        <v>6864695</v>
      </c>
      <c r="R197" s="74">
        <v>5872757</v>
      </c>
      <c r="S197" s="74">
        <v>6796510</v>
      </c>
      <c r="T197" s="74">
        <v>7141777</v>
      </c>
      <c r="U197" s="74">
        <v>7315255</v>
      </c>
      <c r="V197" s="74">
        <v>7987985</v>
      </c>
      <c r="W197" s="74">
        <v>7145564</v>
      </c>
      <c r="X197" s="74">
        <v>7147162</v>
      </c>
      <c r="Y197" s="74">
        <v>6988976</v>
      </c>
      <c r="Z197" s="74">
        <v>6772091</v>
      </c>
      <c r="AA197" s="74">
        <v>5707292</v>
      </c>
      <c r="AB197" s="274">
        <v>7538569</v>
      </c>
      <c r="AC197" s="116">
        <f t="shared" si="2"/>
        <v>83278633</v>
      </c>
      <c r="AD197" s="74">
        <v>7860404</v>
      </c>
      <c r="AE197" s="116">
        <v>6691801</v>
      </c>
      <c r="AF197" s="74">
        <v>7758977</v>
      </c>
      <c r="AG197" s="116">
        <v>7137827</v>
      </c>
      <c r="AH197" s="116">
        <v>7807103</v>
      </c>
      <c r="AI197" s="116">
        <v>7531691</v>
      </c>
      <c r="AJ197" s="116">
        <v>8304439</v>
      </c>
      <c r="AK197" s="116">
        <v>7882138</v>
      </c>
      <c r="AL197" s="116">
        <v>7777127</v>
      </c>
      <c r="AM197" s="143">
        <v>8239198</v>
      </c>
      <c r="AN197" s="288">
        <v>55156126</v>
      </c>
      <c r="AO197" s="288">
        <v>70032772</v>
      </c>
      <c r="AP197" s="171">
        <v>76990705</v>
      </c>
      <c r="AQ197" s="171">
        <v>9.9352528841782917</v>
      </c>
      <c r="AR197" s="137"/>
      <c r="AS197" s="137"/>
      <c r="AT197" s="125"/>
    </row>
    <row r="198" spans="1:48" ht="20.100000000000001" customHeight="1" thickBot="1">
      <c r="B198" s="107"/>
      <c r="C198" s="42" t="s">
        <v>76</v>
      </c>
      <c r="D198" s="74">
        <v>4002324</v>
      </c>
      <c r="E198" s="74">
        <v>3981698</v>
      </c>
      <c r="F198" s="74">
        <v>4260719</v>
      </c>
      <c r="G198" s="74">
        <v>4219310</v>
      </c>
      <c r="H198" s="74">
        <v>4386529</v>
      </c>
      <c r="I198" s="74">
        <v>4152254</v>
      </c>
      <c r="J198" s="74">
        <v>4651925</v>
      </c>
      <c r="K198" s="74">
        <v>4822203</v>
      </c>
      <c r="L198" s="74">
        <v>4642612</v>
      </c>
      <c r="M198" s="74">
        <v>4946542</v>
      </c>
      <c r="N198" s="74">
        <v>4913888</v>
      </c>
      <c r="O198" s="74">
        <v>5057842</v>
      </c>
      <c r="P198" s="116">
        <v>54037846</v>
      </c>
      <c r="Q198" s="277">
        <v>4785009</v>
      </c>
      <c r="R198" s="278">
        <v>4539465</v>
      </c>
      <c r="S198" s="278">
        <v>5008657</v>
      </c>
      <c r="T198" s="278">
        <v>4934000</v>
      </c>
      <c r="U198" s="278">
        <v>5065725</v>
      </c>
      <c r="V198" s="278">
        <v>5143757</v>
      </c>
      <c r="W198" s="278">
        <v>5153383</v>
      </c>
      <c r="X198" s="278">
        <v>5371361</v>
      </c>
      <c r="Y198" s="278">
        <v>5380964</v>
      </c>
      <c r="Z198" s="278">
        <v>5665326</v>
      </c>
      <c r="AA198" s="278">
        <v>5406343</v>
      </c>
      <c r="AB198" s="279">
        <v>5975670</v>
      </c>
      <c r="AC198" s="116">
        <f t="shared" si="2"/>
        <v>62429660</v>
      </c>
      <c r="AD198" s="74">
        <v>5813590</v>
      </c>
      <c r="AE198" s="116">
        <v>6063134</v>
      </c>
      <c r="AF198" s="74">
        <v>6987002</v>
      </c>
      <c r="AG198" s="116">
        <v>7381867</v>
      </c>
      <c r="AH198" s="116">
        <v>7676470.8299999991</v>
      </c>
      <c r="AI198" s="116">
        <v>7140986</v>
      </c>
      <c r="AJ198" s="116">
        <v>7901049</v>
      </c>
      <c r="AK198" s="116">
        <v>8693955</v>
      </c>
      <c r="AL198" s="116">
        <v>9165088</v>
      </c>
      <c r="AM198" s="143">
        <v>10306720</v>
      </c>
      <c r="AN198" s="288">
        <v>44066116</v>
      </c>
      <c r="AO198" s="288">
        <v>51047647</v>
      </c>
      <c r="AP198" s="171">
        <v>77129861.829999998</v>
      </c>
      <c r="AQ198" s="171">
        <v>51.093863013901512</v>
      </c>
      <c r="AR198" s="137"/>
      <c r="AS198" s="137"/>
      <c r="AT198" s="125"/>
    </row>
    <row r="199" spans="1:48" ht="20.100000000000001" customHeight="1" thickBot="1">
      <c r="B199" s="138" t="s">
        <v>78</v>
      </c>
      <c r="C199" s="139"/>
      <c r="D199" s="141">
        <v>16206131</v>
      </c>
      <c r="E199" s="80">
        <v>14967898</v>
      </c>
      <c r="F199" s="80">
        <v>16641831</v>
      </c>
      <c r="G199" s="80">
        <v>16844112</v>
      </c>
      <c r="H199" s="80">
        <v>17428769</v>
      </c>
      <c r="I199" s="142">
        <v>16951593</v>
      </c>
      <c r="J199" s="80">
        <v>18838685</v>
      </c>
      <c r="K199" s="80">
        <v>19742309</v>
      </c>
      <c r="L199" s="80">
        <v>19200856</v>
      </c>
      <c r="M199" s="80">
        <v>19814215</v>
      </c>
      <c r="N199" s="80">
        <v>19794903</v>
      </c>
      <c r="O199" s="142">
        <v>23028725</v>
      </c>
      <c r="P199" s="140">
        <v>219460027</v>
      </c>
      <c r="Q199" s="141">
        <v>20882171</v>
      </c>
      <c r="R199" s="80">
        <v>19741606</v>
      </c>
      <c r="S199" s="80">
        <v>22207644</v>
      </c>
      <c r="T199" s="80">
        <v>22905824</v>
      </c>
      <c r="U199" s="80">
        <v>23779627</v>
      </c>
      <c r="V199" s="80">
        <v>24716291</v>
      </c>
      <c r="W199" s="80">
        <v>24307875</v>
      </c>
      <c r="X199" s="80">
        <v>25162005</v>
      </c>
      <c r="Y199" s="80">
        <v>25627215</v>
      </c>
      <c r="Z199" s="80">
        <v>25904800</v>
      </c>
      <c r="AA199" s="80">
        <v>24104040</v>
      </c>
      <c r="AB199" s="190">
        <v>30513150</v>
      </c>
      <c r="AC199" s="140">
        <f t="shared" si="2"/>
        <v>289852248</v>
      </c>
      <c r="AD199" s="142">
        <v>28607824</v>
      </c>
      <c r="AE199" s="285">
        <v>27654260</v>
      </c>
      <c r="AF199" s="142">
        <v>37744850</v>
      </c>
      <c r="AG199" s="285">
        <v>32875710</v>
      </c>
      <c r="AH199" s="285">
        <v>34435206.829999998</v>
      </c>
      <c r="AI199" s="285">
        <v>34786372</v>
      </c>
      <c r="AJ199" s="285">
        <v>37679444</v>
      </c>
      <c r="AK199" s="285">
        <v>39842771</v>
      </c>
      <c r="AL199" s="285">
        <v>41506382</v>
      </c>
      <c r="AM199" s="149">
        <v>45138343</v>
      </c>
      <c r="AN199" s="289">
        <v>176636399</v>
      </c>
      <c r="AO199" s="289">
        <v>235235058</v>
      </c>
      <c r="AP199" s="172">
        <v>360271162.82999998</v>
      </c>
      <c r="AQ199" s="172">
        <v>53.153686314052727</v>
      </c>
      <c r="AR199" s="137"/>
      <c r="AS199" s="137"/>
      <c r="AT199" s="125"/>
    </row>
    <row r="200" spans="1:48" ht="20.100000000000001" customHeight="1"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15"/>
      <c r="AN200" s="286"/>
      <c r="AO200" s="286"/>
      <c r="AP200" s="286"/>
      <c r="AQ200" s="286"/>
    </row>
    <row r="202" spans="1:48" ht="20.100000000000001" customHeight="1"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355"/>
    </row>
    <row r="203" spans="1:48" ht="20.100000000000001" customHeight="1"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356"/>
    </row>
    <row r="204" spans="1:48" ht="20.100000000000001" customHeight="1"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183"/>
      <c r="R204" s="183"/>
      <c r="S204" s="183"/>
      <c r="T204" s="183"/>
      <c r="U204" s="183"/>
      <c r="V204" s="183"/>
      <c r="W204" s="183"/>
      <c r="X204" s="183"/>
      <c r="Y204" s="183"/>
      <c r="Z204" s="183"/>
      <c r="AA204" s="183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357"/>
    </row>
    <row r="205" spans="1:48" ht="20.100000000000001" customHeight="1"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358"/>
    </row>
    <row r="206" spans="1:48" ht="20.100000000000001" customHeight="1"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</row>
    <row r="207" spans="1:48" ht="20.100000000000001" customHeight="1"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355"/>
    </row>
    <row r="208" spans="1:48" ht="20.100000000000001" customHeight="1"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359"/>
    </row>
    <row r="209" spans="4:39" ht="20.100000000000001" customHeight="1"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359"/>
    </row>
    <row r="210" spans="4:39" ht="20.100000000000001" customHeight="1"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358"/>
    </row>
  </sheetData>
  <mergeCells count="51">
    <mergeCell ref="B102:C102"/>
    <mergeCell ref="B105:C105"/>
    <mergeCell ref="B76:C76"/>
    <mergeCell ref="B86:C86"/>
    <mergeCell ref="B91:C91"/>
    <mergeCell ref="B81:C81"/>
    <mergeCell ref="B83:C83"/>
    <mergeCell ref="B85:C85"/>
    <mergeCell ref="B96:C96"/>
    <mergeCell ref="AQ11:AQ12"/>
    <mergeCell ref="B74:C74"/>
    <mergeCell ref="AN10:AP10"/>
    <mergeCell ref="AN11:AP11"/>
    <mergeCell ref="B13:C13"/>
    <mergeCell ref="B32:C32"/>
    <mergeCell ref="B10:C12"/>
    <mergeCell ref="B17:C17"/>
    <mergeCell ref="Q10:AB11"/>
    <mergeCell ref="AD10:AM11"/>
    <mergeCell ref="B113:C113"/>
    <mergeCell ref="B78:C78"/>
    <mergeCell ref="B166:C166"/>
    <mergeCell ref="B168:C168"/>
    <mergeCell ref="B170:C170"/>
    <mergeCell ref="B88:C88"/>
    <mergeCell ref="B90:C90"/>
    <mergeCell ref="B98:C98"/>
    <mergeCell ref="B103:C103"/>
    <mergeCell ref="B93:C93"/>
    <mergeCell ref="B95:C95"/>
    <mergeCell ref="B97:C97"/>
    <mergeCell ref="B118:C118"/>
    <mergeCell ref="B120:C120"/>
    <mergeCell ref="B115:C115"/>
    <mergeCell ref="B80:C80"/>
    <mergeCell ref="D5:K5"/>
    <mergeCell ref="D4:K4"/>
    <mergeCell ref="D6:K6"/>
    <mergeCell ref="D10:O11"/>
    <mergeCell ref="B175:C175"/>
    <mergeCell ref="B172:C172"/>
    <mergeCell ref="B164:C164"/>
    <mergeCell ref="B131:C131"/>
    <mergeCell ref="B133:C133"/>
    <mergeCell ref="B145:C145"/>
    <mergeCell ref="B162:C162"/>
    <mergeCell ref="B141:C141"/>
    <mergeCell ref="B143:C143"/>
    <mergeCell ref="B151:C151"/>
    <mergeCell ref="B136:C136"/>
    <mergeCell ref="B138:C138"/>
  </mergeCells>
  <printOptions horizontalCentered="1"/>
  <pageMargins left="0.15748031496062992" right="0.15748031496062992" top="0.19685039370078741" bottom="0.19685039370078741" header="0.19685039370078741" footer="0.19685039370078741"/>
  <pageSetup scale="29" fitToHeight="0" orientation="portrait" r:id="rId1"/>
  <headerFooter>
    <oddFooter>&amp;LPMMS/erai&amp;C&amp;"Arial,Negrita"&amp;12&amp;P</oddFooter>
  </headerFooter>
  <rowBreaks count="1" manualBreakCount="1">
    <brk id="126" min="1" max="42" man="1"/>
  </rowBreaks>
  <ignoredErrors>
    <ignoredError sqref="AC15 AC61:AC6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Ludeña Torrez Vania</cp:lastModifiedBy>
  <cp:lastPrinted>2023-11-24T13:35:59Z</cp:lastPrinted>
  <dcterms:created xsi:type="dcterms:W3CDTF">2010-02-24T14:16:20Z</dcterms:created>
  <dcterms:modified xsi:type="dcterms:W3CDTF">2023-11-24T13:36:11Z</dcterms:modified>
</cp:coreProperties>
</file>